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qian34\Desktop\文件\安全漏洞合并文件\"/>
    </mc:Choice>
  </mc:AlternateContent>
  <bookViews>
    <workbookView xWindow="0" yWindow="0" windowWidth="19200" windowHeight="7065"/>
  </bookViews>
  <sheets>
    <sheet name="mapping表" sheetId="2" r:id="rId1"/>
    <sheet name="映射关系" sheetId="4" r:id="rId2"/>
  </sheets>
  <definedNames>
    <definedName name="_xlnm._FilterDatabase" localSheetId="0" hidden="1">mapping表!$A$1:$S$125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2" i="2"/>
</calcChain>
</file>

<file path=xl/sharedStrings.xml><?xml version="1.0" encoding="utf-8"?>
<sst xmlns="http://schemas.openxmlformats.org/spreadsheetml/2006/main" count="1571" uniqueCount="200">
  <si>
    <t>物料代码</t>
  </si>
  <si>
    <t>产品型号</t>
  </si>
  <si>
    <t>物料状态</t>
  </si>
  <si>
    <t>软件凭证号</t>
  </si>
  <si>
    <t>软件描述</t>
  </si>
  <si>
    <t>语言种类</t>
  </si>
  <si>
    <t>软件名称</t>
  </si>
  <si>
    <t>光盘凭证号</t>
  </si>
  <si>
    <t>光盘描述</t>
  </si>
  <si>
    <t>历史软件凭证号</t>
  </si>
  <si>
    <t>历史软件描述</t>
  </si>
  <si>
    <t>历史语言种类</t>
  </si>
  <si>
    <t>默认语言</t>
  </si>
  <si>
    <t>历史软件名称</t>
  </si>
  <si>
    <t>历史光盘凭证号</t>
  </si>
  <si>
    <t>更新状态</t>
  </si>
  <si>
    <t>产品系列</t>
  </si>
  <si>
    <t>SVN地址</t>
    <phoneticPr fontId="1" type="noConversion"/>
  </si>
  <si>
    <t>HiLook Series NVR</t>
  </si>
  <si>
    <t>HiWatch Series NVR</t>
  </si>
  <si>
    <t>DS-HiWatchI-HWN-4104MH-4P(标配)(C)</t>
  </si>
  <si>
    <t>M1</t>
  </si>
  <si>
    <t>S3000365162</t>
  </si>
  <si>
    <t>NVR_K9B2_BL_ML_STD_V4.31.100_210511.zip</t>
  </si>
  <si>
    <t>标配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阿拉伯语;希伯来语)</t>
  </si>
  <si>
    <t>不更新</t>
  </si>
  <si>
    <t>标配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)</t>
  </si>
  <si>
    <t>Y</t>
  </si>
  <si>
    <t>软件更新成功</t>
  </si>
  <si>
    <t>DS-HiWatchI-HWN-4104MH(标配)(C)</t>
  </si>
  <si>
    <t>S1</t>
  </si>
  <si>
    <t>DS-HiWatchI-HWN-4108MH-8P(标配)(C)</t>
  </si>
  <si>
    <t>DS-HiWatchI-HWN-4108MH(标配)(C)</t>
  </si>
  <si>
    <t>DS-HiWatchI-HWN-4208MH-8P(标配)(C)</t>
  </si>
  <si>
    <t>DS-HiWatchI-HWN-4208MH(标配)(C)</t>
  </si>
  <si>
    <t>DS-HiWatchI-HWN-4216MH-16P(标配)(C)</t>
  </si>
  <si>
    <t>DS-HiWatchI-HWN-4216MH(标配)(C)</t>
  </si>
  <si>
    <t>DS-HiWatchI-HWN-4116MH(标配)(C)</t>
  </si>
  <si>
    <t>DS-7804N-K1(D)(标配)</t>
  </si>
  <si>
    <t>S3000365163</t>
  </si>
  <si>
    <t>NVR_K9B2_QD_CN_STD_V4.31.100_210511.zip</t>
  </si>
  <si>
    <t>标配中文(中文)</t>
  </si>
  <si>
    <t>通用型NVR</t>
  </si>
  <si>
    <t>DS-7804N-K1/C(D)(标配)</t>
  </si>
  <si>
    <t>DS-7608NI-Q2/8P(标配)(C)</t>
  </si>
  <si>
    <t>7 Series NVR</t>
  </si>
  <si>
    <t>DS-7608NI-Q2(中性)(C)</t>
  </si>
  <si>
    <t>S3000365160</t>
  </si>
  <si>
    <t>NVR_K9B2_BL_ML_NEU_V4.31.100_210511.zip</t>
  </si>
  <si>
    <t>中性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阿拉伯语;希伯来语)</t>
  </si>
  <si>
    <t>中性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)</t>
  </si>
  <si>
    <t>DS-7608NI-Q2(标配)(C)</t>
  </si>
  <si>
    <t>DS-7616NI-Q2/16P(标配)(C)</t>
  </si>
  <si>
    <t>DS-7616NI-Q2(标配)(C)</t>
  </si>
  <si>
    <t>DS-7608NI-Q2/8P(中性)(C)</t>
  </si>
  <si>
    <t>DS-7604NI-Q1/4P(标配)(C)</t>
  </si>
  <si>
    <t>DS-7604NI-Q1/4P(中性)(C)</t>
  </si>
  <si>
    <t>DS-7608NI-Q1(标配)(C)</t>
  </si>
  <si>
    <t>DS-7608NI-Q1(中性)(C)</t>
  </si>
  <si>
    <t>DS-7616NI-Q2(中性)(C)</t>
  </si>
  <si>
    <t>DS-7616NI-Q2/16P(中性)(C)</t>
  </si>
  <si>
    <t>DS-7604NI-Q1(标配)(C)</t>
  </si>
  <si>
    <t>DS-7604NI-Q1(中性)(C)</t>
  </si>
  <si>
    <t>DS-NVR-K104/C(标配)</t>
  </si>
  <si>
    <t>DS-NVR-K104(标配)</t>
  </si>
  <si>
    <t>DS-7808N-K1/C(D)(标配)</t>
  </si>
  <si>
    <t>DS-7808N-K1(D)(标配)</t>
  </si>
  <si>
    <t>DS-NVR-K108/C(标配)</t>
  </si>
  <si>
    <t>DS-NVR-K108(标配)</t>
  </si>
  <si>
    <t>DS-7816N-K1/C(D)(标配)</t>
  </si>
  <si>
    <t>DS-7816N-K1(D)(标配)</t>
  </si>
  <si>
    <t>DS-7608NI-Q1/8P(中性)(C)</t>
  </si>
  <si>
    <t>DS-NVR-K116/C(标配)</t>
  </si>
  <si>
    <t>DS-7608NI-Q1/8P(标配)(C)</t>
  </si>
  <si>
    <t>DS-NVR-K116(标配)</t>
  </si>
  <si>
    <t>DS-7604NI-K1(中性)(C)</t>
  </si>
  <si>
    <t>DS-7604NI-K1(标配)(C)</t>
  </si>
  <si>
    <t>DS-7608N-E1/8P-V3(中性)</t>
  </si>
  <si>
    <t>S3000365155</t>
  </si>
  <si>
    <t>NVR_K9B2_BL_CN_NEU_V4.31.100_210511.zip</t>
  </si>
  <si>
    <t>中性中文(中文)</t>
  </si>
  <si>
    <t>DS-7816N-K1/C(D)-4T(标配)/西数SMR盘</t>
  </si>
  <si>
    <t>DS-7608N-E1/8P-V3(标配)</t>
  </si>
  <si>
    <t>S3000365156</t>
  </si>
  <si>
    <t>NVR_K9B2_BL_CN_STD_V4.31.100_210511.zip</t>
  </si>
  <si>
    <t>DS-7808N-K1/C(D)-2T(标配)/西数SMR盘</t>
  </si>
  <si>
    <t>DS-7608NI-K1/8P(标配)(C)</t>
  </si>
  <si>
    <t>DS-7604N-E1/4P-V3(中性)</t>
  </si>
  <si>
    <t>DS-7608NI-K1/8P(中性)(C)</t>
  </si>
  <si>
    <t>DS-7604N-E1-V3(中性)(B)</t>
  </si>
  <si>
    <t>DS-7608NI-K1(标配)(C)</t>
  </si>
  <si>
    <t>DS-7608N-E1-V3(中性)</t>
  </si>
  <si>
    <t>DS-7608NI-K1(中性)(C)</t>
  </si>
  <si>
    <t>DS-7608N-E1-V3(标配)</t>
  </si>
  <si>
    <t>DS-7604NI-K1/4P(标配)(C)</t>
  </si>
  <si>
    <t>DS-7616N-E1-V3(中性)</t>
  </si>
  <si>
    <t>DS-7604NI-K1/4P(中性)(C)</t>
  </si>
  <si>
    <t>DS-7616N-E1-V3(标配)</t>
  </si>
  <si>
    <t>DS-7616NI-K1(中性)(C)</t>
  </si>
  <si>
    <t>DS-NVR-K208(标配)</t>
  </si>
  <si>
    <t>DS-7808N-K2(D)(标配)</t>
  </si>
  <si>
    <t>DS-7616NI-K1(标配)(C)</t>
  </si>
  <si>
    <t>DS-7604N-E1-V3(标配)(B)</t>
  </si>
  <si>
    <t>DS-7616N-E2/16P-V3(中性)</t>
  </si>
  <si>
    <t>DS-7616N-E2-V3(中性)</t>
  </si>
  <si>
    <t>DS-7616N-E2/16P-V3(标配)</t>
  </si>
  <si>
    <t>DS-7604N-E1/4P-V3(标配)</t>
  </si>
  <si>
    <t>DS-7608N-E2-V3(标配)</t>
  </si>
  <si>
    <t>DS-7816N-K2(D)(标配)</t>
  </si>
  <si>
    <t>DS-NVR-K208/P(标配)</t>
  </si>
  <si>
    <t>DS-7616N-E2-V3(标配)</t>
  </si>
  <si>
    <t>DS-7608N-E2/8P-V3(中性)</t>
  </si>
  <si>
    <t>DS-7808N-K2/8N(D)(标配)</t>
  </si>
  <si>
    <t>DS-7808N-K2/8P(D)(标配)</t>
  </si>
  <si>
    <t>DS-7608N-E2-V3(中性)</t>
  </si>
  <si>
    <t>DS-7608N-E2/8P-V3(标配)</t>
  </si>
  <si>
    <t>DS-NVR-K216(标配)</t>
  </si>
  <si>
    <t>DS-7816N-K2/16P(D)(标配)</t>
  </si>
  <si>
    <t>DS-HiLookI-NVR-104MH-C(标配)(C)</t>
  </si>
  <si>
    <t>S3000365159</t>
  </si>
  <si>
    <t>NVR_K9B2_BL_HILOOK_ML_STD_V4.31.100_210511.zip</t>
  </si>
  <si>
    <t>DS-HiLookI-NVR-104MH-C/4P(标配)(C)</t>
  </si>
  <si>
    <t>DS-NVR-K216/P(标配)</t>
  </si>
  <si>
    <t>DS-HiLookI-NVR-108MH-C(标配)(C)</t>
  </si>
  <si>
    <t>DS-HiLookI-NVR-108MH-C/8P(标配)(C)</t>
  </si>
  <si>
    <t>DS-7808N-K1/8N(D)(标配)</t>
  </si>
  <si>
    <t>DS-7804N-K1/4P(D)(标配)</t>
  </si>
  <si>
    <t>DS-NVR-K104/P(标配)</t>
  </si>
  <si>
    <t>DS-7804N-K1/4N(D)(标配)</t>
  </si>
  <si>
    <t>DS-7616NI-Q1(标配)(C)</t>
  </si>
  <si>
    <t>DS-7616NI-Q1(中性)(C)</t>
  </si>
  <si>
    <t>DS-HiLookI-NVR-208MH-C(标配)(C)</t>
  </si>
  <si>
    <t>DS-HiLookI-NVR-208MH-C/8P(标配)(C)</t>
  </si>
  <si>
    <t>DS-HiLookI-NVR-216MH-C(标配)(C)</t>
  </si>
  <si>
    <t>DS-HiLookI-NVR-216MH-C/16P(标配)(C)</t>
  </si>
  <si>
    <t>DS-NVR-K108/P(标配)</t>
  </si>
  <si>
    <t>DS-7808N-K1/8P(D)(标配)</t>
  </si>
  <si>
    <t>DS-HiLookI-NVR-116MH-C(中性)(C)</t>
  </si>
  <si>
    <t>S3000365157</t>
  </si>
  <si>
    <t>NVR_K9B2_BL_HILOOK_ML_NEU_V4.31.100_210511.zip</t>
  </si>
  <si>
    <t>DS-HiLookI-NVR-108MH-C(中性)(C)</t>
  </si>
  <si>
    <t>DS-HiLookI-NVR-108MH-C/8P(中性)(C)</t>
  </si>
  <si>
    <t>DS-HiLookI-NVR-208MH-C(中性)(C)</t>
  </si>
  <si>
    <t>DS-HiLookI-NVR-208MH-C/8P(中性)(C)</t>
  </si>
  <si>
    <t>DS-HiLookI-NVR-116MH-C(标配)(C)</t>
  </si>
  <si>
    <t>DS-HiLookI-NVR-104MH-C(中性)(C)</t>
  </si>
  <si>
    <t>DS-HiLookI-NVR-104MH-C/4P(中性)(C)</t>
  </si>
  <si>
    <t>DS-HiLookI-NVR-216MH-C(中性)(C)</t>
  </si>
  <si>
    <t>DS-HiLookI-NVR-216MH-C/16P(中性)(C)</t>
  </si>
  <si>
    <t>DS-7604NI-K1/4P(标配)(C)/基线/报警</t>
  </si>
  <si>
    <t>DS-7608NI-Q2(标配)(C)/基线/报警</t>
  </si>
  <si>
    <t>DS-7608NI-K1/8P(标配)(C)/基线/报警</t>
  </si>
  <si>
    <t>DS-7604NI-Q1/4P(标配)(C)/基线/报警</t>
  </si>
  <si>
    <t>DS-7608NI-K1(标配)(C)/基线/报警</t>
  </si>
  <si>
    <t>DS-7604NI-K1(标配)(C)/基线/报警</t>
  </si>
  <si>
    <t>DS-7604N-E1/4P-V3(标配)(1×6T)</t>
  </si>
  <si>
    <t>DS-7604N-E1/4P-V3(标配)(1×4T)</t>
  </si>
  <si>
    <t>DS-7608N-E2-V3(标配)(2×6T)</t>
  </si>
  <si>
    <t>DS-7616N-E2-V3(标配)(2×6T)</t>
  </si>
  <si>
    <t>DS-7616N-E1-V3(标配)(1×6T)</t>
  </si>
  <si>
    <t>DS-7608N-E1-V3(标配)(1×4T)</t>
  </si>
  <si>
    <t>DS-7608N-E1-V3(标配)(1×6T)</t>
  </si>
  <si>
    <t>DS-7608N-E2-V3(标配)(2×4T)</t>
  </si>
  <si>
    <t>DS-7608N-E1-V3(标配)(1×2T)</t>
  </si>
  <si>
    <t>DS-7604N-E1-V3(标配)(B)(1×6T)</t>
  </si>
  <si>
    <t>DS-7604N-E1-V3(标配)(B)(1×2T)</t>
  </si>
  <si>
    <t>DS-7604N-E1-V3(标配)(B)(1×4T)</t>
  </si>
  <si>
    <t>DS-7616N-E2/16P-V3(标配)(2×6T)</t>
  </si>
  <si>
    <t>DS-7608N-E1/8P-V3(标配)(1×6T)</t>
  </si>
  <si>
    <t>DS-7608N-E2/8P-V3(标配)(2×4T)</t>
  </si>
  <si>
    <t>DS-7608N-E1/8P-V3(标配)(1×4T)</t>
  </si>
  <si>
    <t>新软件凭证号</t>
    <phoneticPr fontId="1" type="noConversion"/>
  </si>
  <si>
    <t>新软件物料描述</t>
    <phoneticPr fontId="1" type="noConversion"/>
  </si>
  <si>
    <t>新语言种类</t>
    <phoneticPr fontId="1" type="noConversion"/>
  </si>
  <si>
    <t>新软件名称</t>
    <phoneticPr fontId="1" type="noConversion"/>
  </si>
  <si>
    <t>旧软件凭证号</t>
  </si>
  <si>
    <t>旧软件物料描述</t>
  </si>
  <si>
    <t>旧语言种类</t>
    <phoneticPr fontId="1" type="noConversion"/>
  </si>
  <si>
    <t>旧软件名称</t>
  </si>
  <si>
    <t>S3000372297</t>
    <phoneticPr fontId="1" type="noConversion"/>
  </si>
  <si>
    <t>PMP0420210626002_1_K9B2_NEU_CN</t>
    <phoneticPr fontId="1" type="noConversion"/>
  </si>
  <si>
    <t>NVR_K9B2_BL_CN_NEU_V4.31.102_210626.zip</t>
    <phoneticPr fontId="1" type="noConversion"/>
  </si>
  <si>
    <t>S3000372298</t>
    <phoneticPr fontId="1" type="noConversion"/>
  </si>
  <si>
    <t>PMP0420210626002_2_K9B2_STD_CN</t>
    <phoneticPr fontId="1" type="noConversion"/>
  </si>
  <si>
    <t>NVR_K9B2_BL_CN_STD_V4.31.102_210626.zip</t>
    <phoneticPr fontId="1" type="noConversion"/>
  </si>
  <si>
    <t>S3000372299</t>
    <phoneticPr fontId="1" type="noConversion"/>
  </si>
  <si>
    <t>PMP0420210626002_3_K9B2_NEU_ML</t>
    <phoneticPr fontId="1" type="noConversion"/>
  </si>
  <si>
    <t>NVR_K9B2_BL_HILOOK_ML_NEU_V4.31.102_210626.zip</t>
    <phoneticPr fontId="1" type="noConversion"/>
  </si>
  <si>
    <t>S3000372300</t>
    <phoneticPr fontId="1" type="noConversion"/>
  </si>
  <si>
    <t>PMP0420210626002_4_K9B2_STD_ML</t>
    <phoneticPr fontId="1" type="noConversion"/>
  </si>
  <si>
    <t>NVR_K9B2_BL_HILOOK_ML_STD_V4.31.102_210626.zip</t>
    <phoneticPr fontId="1" type="noConversion"/>
  </si>
  <si>
    <t>S3000372301</t>
    <phoneticPr fontId="1" type="noConversion"/>
  </si>
  <si>
    <t>PMP0420210626002_5_K9B2_NEU_ML</t>
    <phoneticPr fontId="1" type="noConversion"/>
  </si>
  <si>
    <t>NVR_K9B2_BL_ML_NEU_V4.31.102_210626.zip</t>
    <phoneticPr fontId="1" type="noConversion"/>
  </si>
  <si>
    <t>S3000372302</t>
    <phoneticPr fontId="1" type="noConversion"/>
  </si>
  <si>
    <t>PMP0420210626002_6_K9B2_STD_ML</t>
    <phoneticPr fontId="1" type="noConversion"/>
  </si>
  <si>
    <t>NVR_K9B2_BL_ML_STD_V4.31.102_210626.zip</t>
    <phoneticPr fontId="1" type="noConversion"/>
  </si>
  <si>
    <t>S3000372303</t>
    <phoneticPr fontId="1" type="noConversion"/>
  </si>
  <si>
    <t>PMP0420210626002_7_K9B2_STD_CN</t>
    <phoneticPr fontId="1" type="noConversion"/>
  </si>
  <si>
    <t>NVR_K9B2_QD_CN_STD_V4.31.102_210626.zip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</si>
</sst>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0" xfId="0" applyProtection="1"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D8BEEC"/>
      <color rgb="FFC9A4E4"/>
      <color rgb="FFF1DBEF"/>
      <color rgb="FFEBC9E8"/>
      <color rgb="FFFFD357"/>
      <color rgb="FFFFC521"/>
      <color rgb="FFF6B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zoomScale="85" zoomScaleNormal="85" workbookViewId="0">
      <pane xSplit="2" ySplit="1" topLeftCell="C107" activePane="bottomRight" state="frozen"/>
      <selection pane="topRight" activeCell="C1" sqref="C1"/>
      <selection pane="bottomLeft" activeCell="A2" sqref="A2"/>
      <selection pane="bottomRight" activeCell="G2" sqref="G2:G125"/>
    </sheetView>
  </sheetViews>
  <sheetFormatPr defaultColWidth="8.875" defaultRowHeight="14.25" x14ac:dyDescent="0.2"/>
  <cols>
    <col min="1" max="1" width="13" style="1" customWidth="1"/>
    <col min="2" max="2" width="39.125" style="12" bestFit="1" customWidth="1"/>
    <col min="3" max="3" width="8.875" style="1"/>
    <col min="4" max="4" width="13.375" style="3" bestFit="1" customWidth="1"/>
    <col min="5" max="5" width="36.75" style="3" customWidth="1"/>
    <col min="6" max="6" width="15.5" style="3" customWidth="1"/>
    <col min="7" max="7" width="51.375" style="3" customWidth="1"/>
    <col min="8" max="8" width="31.125" style="2" hidden="1" customWidth="1"/>
    <col min="9" max="9" width="23.25" style="3" hidden="1" customWidth="1"/>
    <col min="10" max="10" width="15.5" style="3" hidden="1" customWidth="1"/>
    <col min="11" max="11" width="16.125" style="3" customWidth="1"/>
    <col min="12" max="12" width="37.5" style="12" customWidth="1"/>
    <col min="13" max="13" width="15.875" style="3" customWidth="1"/>
    <col min="14" max="14" width="9.875" style="3" customWidth="1"/>
    <col min="15" max="15" width="55" style="3" customWidth="1"/>
    <col min="16" max="16" width="16.125" style="3" hidden="1" customWidth="1"/>
    <col min="17" max="17" width="9.875" style="3" hidden="1" customWidth="1"/>
    <col min="18" max="18" width="14.5" style="3" hidden="1" customWidth="1"/>
    <col min="19" max="19" width="20.625" style="3" hidden="1" customWidth="1"/>
    <col min="20" max="16384" width="8.875" style="3"/>
  </cols>
  <sheetData>
    <row r="1" spans="1:19" s="11" customFormat="1" x14ac:dyDescent="0.2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17</v>
      </c>
      <c r="I1" s="8" t="s">
        <v>7</v>
      </c>
      <c r="J1" s="8" t="s">
        <v>8</v>
      </c>
      <c r="K1" s="8" t="s">
        <v>9</v>
      </c>
      <c r="L1" s="9" t="s">
        <v>10</v>
      </c>
      <c r="M1" s="8" t="s">
        <v>11</v>
      </c>
      <c r="N1" s="10" t="s">
        <v>12</v>
      </c>
      <c r="O1" s="8" t="s">
        <v>13</v>
      </c>
      <c r="P1" s="8" t="s">
        <v>14</v>
      </c>
      <c r="Q1" s="8" t="s">
        <v>8</v>
      </c>
      <c r="R1" s="8" t="s">
        <v>15</v>
      </c>
      <c r="S1" s="8" t="s">
        <v>16</v>
      </c>
    </row>
    <row r="2" spans="1:19" s="13" customFormat="1" x14ac:dyDescent="0.2">
      <c r="A2" s="13">
        <v>303613425</v>
      </c>
      <c r="B2" s="13" t="s">
        <v>20</v>
      </c>
      <c r="C2" s="13" t="s">
        <v>21</v>
      </c>
      <c r="D2" s="13" t="str">
        <f>INDEX(映射关系!A:A,MATCH(K2,映射关系!E:E,0))</f>
        <v>S3000372302</v>
      </c>
      <c r="E2" s="13" t="str">
        <f>INDEX(映射关系!B:B,MATCH(L2,映射关系!F:F,0))</f>
        <v>PMP0420210626002_6_K9B2_STD_ML</v>
      </c>
      <c r="F2" t="s">
        <v>24</v>
      </c>
      <c r="G2" s="13" t="str">
        <f>INDEX(映射关系!D:D,MATCH(K2,映射关系!E:E,0))</f>
        <v>NVR_K9B2_BL_ML_STD_V4.31.102_210626.zip</v>
      </c>
      <c r="I2" s="13" t="s">
        <v>25</v>
      </c>
      <c r="J2" s="13" t="s">
        <v>25</v>
      </c>
      <c r="K2" s="13" t="s">
        <v>22</v>
      </c>
      <c r="L2" s="13" t="s">
        <v>23</v>
      </c>
      <c r="M2" t="s">
        <v>26</v>
      </c>
      <c r="N2" s="13" t="s">
        <v>27</v>
      </c>
      <c r="O2" s="13" t="s">
        <v>23</v>
      </c>
      <c r="R2" s="13" t="s">
        <v>28</v>
      </c>
      <c r="S2" s="13" t="s">
        <v>19</v>
      </c>
    </row>
    <row r="3" spans="1:19" s="13" customFormat="1" x14ac:dyDescent="0.2">
      <c r="A3" s="13">
        <v>303613424</v>
      </c>
      <c r="B3" s="13" t="s">
        <v>29</v>
      </c>
      <c r="C3" s="13" t="s">
        <v>30</v>
      </c>
      <c r="D3" s="13" t="str">
        <f>INDEX(映射关系!A:A,MATCH(K3,映射关系!E:E,0))</f>
        <v>S3000372302</v>
      </c>
      <c r="E3" s="13" t="str">
        <f>INDEX(映射关系!B:B,MATCH(L3,映射关系!F:F,0))</f>
        <v>PMP0420210626002_6_K9B2_STD_ML</v>
      </c>
      <c r="F3" t="s">
        <v>24</v>
      </c>
      <c r="G3" s="13" t="str">
        <f>INDEX(映射关系!D:D,MATCH(K3,映射关系!E:E,0))</f>
        <v>NVR_K9B2_BL_ML_STD_V4.31.102_210626.zip</v>
      </c>
      <c r="I3" s="13" t="s">
        <v>25</v>
      </c>
      <c r="J3" s="13" t="s">
        <v>25</v>
      </c>
      <c r="K3" s="13" t="s">
        <v>22</v>
      </c>
      <c r="L3" s="13" t="s">
        <v>23</v>
      </c>
      <c r="M3" t="s">
        <v>26</v>
      </c>
      <c r="N3" s="13" t="s">
        <v>27</v>
      </c>
      <c r="O3" s="13" t="s">
        <v>23</v>
      </c>
      <c r="R3" s="13" t="s">
        <v>28</v>
      </c>
      <c r="S3" s="13" t="s">
        <v>19</v>
      </c>
    </row>
    <row r="4" spans="1:19" s="13" customFormat="1" x14ac:dyDescent="0.2">
      <c r="A4" s="13">
        <v>303613427</v>
      </c>
      <c r="B4" s="13" t="s">
        <v>31</v>
      </c>
      <c r="C4" s="13" t="s">
        <v>21</v>
      </c>
      <c r="D4" s="13" t="str">
        <f>INDEX(映射关系!A:A,MATCH(K4,映射关系!E:E,0))</f>
        <v>S3000372302</v>
      </c>
      <c r="E4" s="13" t="str">
        <f>INDEX(映射关系!B:B,MATCH(L4,映射关系!F:F,0))</f>
        <v>PMP0420210626002_6_K9B2_STD_ML</v>
      </c>
      <c r="F4" t="s">
        <v>24</v>
      </c>
      <c r="G4" s="13" t="str">
        <f>INDEX(映射关系!D:D,MATCH(K4,映射关系!E:E,0))</f>
        <v>NVR_K9B2_BL_ML_STD_V4.31.102_210626.zip</v>
      </c>
      <c r="I4" s="13" t="s">
        <v>25</v>
      </c>
      <c r="J4" s="13" t="s">
        <v>25</v>
      </c>
      <c r="K4" s="13" t="s">
        <v>22</v>
      </c>
      <c r="L4" s="13" t="s">
        <v>23</v>
      </c>
      <c r="M4" t="s">
        <v>26</v>
      </c>
      <c r="N4" s="13" t="s">
        <v>27</v>
      </c>
      <c r="O4" s="13" t="s">
        <v>23</v>
      </c>
      <c r="R4" s="13" t="s">
        <v>28</v>
      </c>
      <c r="S4" s="13" t="s">
        <v>19</v>
      </c>
    </row>
    <row r="5" spans="1:19" s="13" customFormat="1" x14ac:dyDescent="0.2">
      <c r="A5" s="13">
        <v>303613426</v>
      </c>
      <c r="B5" s="13" t="s">
        <v>32</v>
      </c>
      <c r="C5" s="13" t="s">
        <v>30</v>
      </c>
      <c r="D5" s="13" t="str">
        <f>INDEX(映射关系!A:A,MATCH(K5,映射关系!E:E,0))</f>
        <v>S3000372302</v>
      </c>
      <c r="E5" s="13" t="str">
        <f>INDEX(映射关系!B:B,MATCH(L5,映射关系!F:F,0))</f>
        <v>PMP0420210626002_6_K9B2_STD_ML</v>
      </c>
      <c r="F5" t="s">
        <v>24</v>
      </c>
      <c r="G5" s="13" t="str">
        <f>INDEX(映射关系!D:D,MATCH(K5,映射关系!E:E,0))</f>
        <v>NVR_K9B2_BL_ML_STD_V4.31.102_210626.zip</v>
      </c>
      <c r="I5" s="13" t="s">
        <v>25</v>
      </c>
      <c r="J5" s="13" t="s">
        <v>25</v>
      </c>
      <c r="K5" s="13" t="s">
        <v>22</v>
      </c>
      <c r="L5" s="13" t="s">
        <v>23</v>
      </c>
      <c r="M5" t="s">
        <v>26</v>
      </c>
      <c r="N5" s="13" t="s">
        <v>27</v>
      </c>
      <c r="O5" s="13" t="s">
        <v>23</v>
      </c>
      <c r="R5" s="13" t="s">
        <v>28</v>
      </c>
      <c r="S5" s="13" t="s">
        <v>19</v>
      </c>
    </row>
    <row r="6" spans="1:19" s="13" customFormat="1" x14ac:dyDescent="0.2">
      <c r="A6" s="13">
        <v>303613421</v>
      </c>
      <c r="B6" s="13" t="s">
        <v>33</v>
      </c>
      <c r="C6" s="13" t="s">
        <v>30</v>
      </c>
      <c r="D6" s="13" t="str">
        <f>INDEX(映射关系!A:A,MATCH(K6,映射关系!E:E,0))</f>
        <v>S3000372302</v>
      </c>
      <c r="E6" s="13" t="str">
        <f>INDEX(映射关系!B:B,MATCH(L6,映射关系!F:F,0))</f>
        <v>PMP0420210626002_6_K9B2_STD_ML</v>
      </c>
      <c r="F6" t="s">
        <v>24</v>
      </c>
      <c r="G6" s="13" t="str">
        <f>INDEX(映射关系!D:D,MATCH(K6,映射关系!E:E,0))</f>
        <v>NVR_K9B2_BL_ML_STD_V4.31.102_210626.zip</v>
      </c>
      <c r="I6" s="13" t="s">
        <v>25</v>
      </c>
      <c r="J6" s="13" t="s">
        <v>25</v>
      </c>
      <c r="K6" s="13" t="s">
        <v>22</v>
      </c>
      <c r="L6" s="13" t="s">
        <v>23</v>
      </c>
      <c r="M6" t="s">
        <v>26</v>
      </c>
      <c r="N6" s="13" t="s">
        <v>27</v>
      </c>
      <c r="O6" s="13" t="s">
        <v>23</v>
      </c>
      <c r="R6" s="13" t="s">
        <v>28</v>
      </c>
      <c r="S6" s="13" t="s">
        <v>19</v>
      </c>
    </row>
    <row r="7" spans="1:19" s="13" customFormat="1" x14ac:dyDescent="0.2">
      <c r="A7" s="13">
        <v>303613420</v>
      </c>
      <c r="B7" s="13" t="s">
        <v>34</v>
      </c>
      <c r="C7" s="13" t="s">
        <v>30</v>
      </c>
      <c r="D7" s="13" t="str">
        <f>INDEX(映射关系!A:A,MATCH(K7,映射关系!E:E,0))</f>
        <v>S3000372302</v>
      </c>
      <c r="E7" s="13" t="str">
        <f>INDEX(映射关系!B:B,MATCH(L7,映射关系!F:F,0))</f>
        <v>PMP0420210626002_6_K9B2_STD_ML</v>
      </c>
      <c r="F7" t="s">
        <v>24</v>
      </c>
      <c r="G7" s="13" t="str">
        <f>INDEX(映射关系!D:D,MATCH(K7,映射关系!E:E,0))</f>
        <v>NVR_K9B2_BL_ML_STD_V4.31.102_210626.zip</v>
      </c>
      <c r="I7" s="13" t="s">
        <v>25</v>
      </c>
      <c r="J7" s="13" t="s">
        <v>25</v>
      </c>
      <c r="K7" s="13" t="s">
        <v>22</v>
      </c>
      <c r="L7" s="13" t="s">
        <v>23</v>
      </c>
      <c r="M7" t="s">
        <v>26</v>
      </c>
      <c r="N7" s="13" t="s">
        <v>27</v>
      </c>
      <c r="O7" s="13" t="s">
        <v>23</v>
      </c>
      <c r="R7" s="13" t="s">
        <v>28</v>
      </c>
      <c r="S7" s="13" t="s">
        <v>19</v>
      </c>
    </row>
    <row r="8" spans="1:19" s="13" customFormat="1" x14ac:dyDescent="0.2">
      <c r="A8" s="13">
        <v>303613423</v>
      </c>
      <c r="B8" s="13" t="s">
        <v>35</v>
      </c>
      <c r="C8" s="13" t="s">
        <v>30</v>
      </c>
      <c r="D8" s="13" t="str">
        <f>INDEX(映射关系!A:A,MATCH(K8,映射关系!E:E,0))</f>
        <v>S3000372302</v>
      </c>
      <c r="E8" s="13" t="str">
        <f>INDEX(映射关系!B:B,MATCH(L8,映射关系!F:F,0))</f>
        <v>PMP0420210626002_6_K9B2_STD_ML</v>
      </c>
      <c r="F8" t="s">
        <v>24</v>
      </c>
      <c r="G8" s="13" t="str">
        <f>INDEX(映射关系!D:D,MATCH(K8,映射关系!E:E,0))</f>
        <v>NVR_K9B2_BL_ML_STD_V4.31.102_210626.zip</v>
      </c>
      <c r="I8" s="13" t="s">
        <v>25</v>
      </c>
      <c r="J8" s="13" t="s">
        <v>25</v>
      </c>
      <c r="K8" s="13" t="s">
        <v>22</v>
      </c>
      <c r="L8" s="13" t="s">
        <v>23</v>
      </c>
      <c r="M8" t="s">
        <v>26</v>
      </c>
      <c r="N8" s="13" t="s">
        <v>27</v>
      </c>
      <c r="O8" s="13" t="s">
        <v>23</v>
      </c>
      <c r="R8" s="13" t="s">
        <v>28</v>
      </c>
      <c r="S8" s="13" t="s">
        <v>19</v>
      </c>
    </row>
    <row r="9" spans="1:19" s="13" customFormat="1" x14ac:dyDescent="0.2">
      <c r="A9" s="13">
        <v>303613422</v>
      </c>
      <c r="B9" s="13" t="s">
        <v>36</v>
      </c>
      <c r="C9" s="13" t="s">
        <v>30</v>
      </c>
      <c r="D9" s="13" t="str">
        <f>INDEX(映射关系!A:A,MATCH(K9,映射关系!E:E,0))</f>
        <v>S3000372302</v>
      </c>
      <c r="E9" s="13" t="str">
        <f>INDEX(映射关系!B:B,MATCH(L9,映射关系!F:F,0))</f>
        <v>PMP0420210626002_6_K9B2_STD_ML</v>
      </c>
      <c r="F9" t="s">
        <v>24</v>
      </c>
      <c r="G9" s="13" t="str">
        <f>INDEX(映射关系!D:D,MATCH(K9,映射关系!E:E,0))</f>
        <v>NVR_K9B2_BL_ML_STD_V4.31.102_210626.zip</v>
      </c>
      <c r="I9" s="13" t="s">
        <v>25</v>
      </c>
      <c r="J9" s="13" t="s">
        <v>25</v>
      </c>
      <c r="K9" s="13" t="s">
        <v>22</v>
      </c>
      <c r="L9" s="13" t="s">
        <v>23</v>
      </c>
      <c r="M9" t="s">
        <v>26</v>
      </c>
      <c r="N9" s="13" t="s">
        <v>27</v>
      </c>
      <c r="O9" s="13" t="s">
        <v>23</v>
      </c>
      <c r="R9" s="13" t="s">
        <v>28</v>
      </c>
      <c r="S9" s="13" t="s">
        <v>19</v>
      </c>
    </row>
    <row r="10" spans="1:19" s="13" customFormat="1" x14ac:dyDescent="0.2">
      <c r="A10" s="13">
        <v>303613428</v>
      </c>
      <c r="B10" s="13" t="s">
        <v>37</v>
      </c>
      <c r="C10" s="13" t="s">
        <v>30</v>
      </c>
      <c r="D10" s="13" t="str">
        <f>INDEX(映射关系!A:A,MATCH(K10,映射关系!E:E,0))</f>
        <v>S3000372302</v>
      </c>
      <c r="E10" s="13" t="str">
        <f>INDEX(映射关系!B:B,MATCH(L10,映射关系!F:F,0))</f>
        <v>PMP0420210626002_6_K9B2_STD_ML</v>
      </c>
      <c r="F10" t="s">
        <v>24</v>
      </c>
      <c r="G10" s="13" t="str">
        <f>INDEX(映射关系!D:D,MATCH(K10,映射关系!E:E,0))</f>
        <v>NVR_K9B2_BL_ML_STD_V4.31.102_210626.zip</v>
      </c>
      <c r="I10" s="13" t="s">
        <v>25</v>
      </c>
      <c r="J10" s="13" t="s">
        <v>25</v>
      </c>
      <c r="K10" s="13" t="s">
        <v>22</v>
      </c>
      <c r="L10" s="13" t="s">
        <v>23</v>
      </c>
      <c r="M10" t="s">
        <v>26</v>
      </c>
      <c r="N10" s="13" t="s">
        <v>27</v>
      </c>
      <c r="O10" s="13" t="s">
        <v>23</v>
      </c>
      <c r="R10" s="13" t="s">
        <v>28</v>
      </c>
      <c r="S10" s="13" t="s">
        <v>19</v>
      </c>
    </row>
    <row r="11" spans="1:19" s="13" customFormat="1" x14ac:dyDescent="0.2">
      <c r="A11" s="13">
        <v>303612829</v>
      </c>
      <c r="B11" s="13" t="s">
        <v>38</v>
      </c>
      <c r="C11" s="13" t="s">
        <v>30</v>
      </c>
      <c r="D11" s="13" t="str">
        <f>INDEX(映射关系!A:A,MATCH(K11,映射关系!E:E,0))</f>
        <v>S3000372303</v>
      </c>
      <c r="E11" s="13" t="str">
        <f>INDEX(映射关系!B:B,MATCH(L11,映射关系!F:F,0))</f>
        <v>PMP0420210626002_7_K9B2_STD_CN</v>
      </c>
      <c r="F11" t="s">
        <v>41</v>
      </c>
      <c r="G11" s="13" t="str">
        <f>INDEX(映射关系!D:D,MATCH(K11,映射关系!E:E,0))</f>
        <v>NVR_K9B2_QD_CN_STD_V4.31.102_210626.zip</v>
      </c>
      <c r="I11" s="13" t="s">
        <v>25</v>
      </c>
      <c r="J11" s="13" t="s">
        <v>25</v>
      </c>
      <c r="K11" s="13" t="s">
        <v>39</v>
      </c>
      <c r="L11" s="13" t="s">
        <v>40</v>
      </c>
      <c r="M11" t="s">
        <v>41</v>
      </c>
      <c r="N11" s="13" t="s">
        <v>27</v>
      </c>
      <c r="O11" s="13" t="s">
        <v>40</v>
      </c>
      <c r="R11" s="13" t="s">
        <v>28</v>
      </c>
      <c r="S11" s="13" t="s">
        <v>42</v>
      </c>
    </row>
    <row r="12" spans="1:19" s="13" customFormat="1" x14ac:dyDescent="0.2">
      <c r="A12" s="13">
        <v>303612828</v>
      </c>
      <c r="B12" s="13" t="s">
        <v>43</v>
      </c>
      <c r="C12" s="13" t="s">
        <v>21</v>
      </c>
      <c r="D12" s="13" t="str">
        <f>INDEX(映射关系!A:A,MATCH(K12,映射关系!E:E,0))</f>
        <v>S3000372303</v>
      </c>
      <c r="E12" s="13" t="str">
        <f>INDEX(映射关系!B:B,MATCH(L12,映射关系!F:F,0))</f>
        <v>PMP0420210626002_7_K9B2_STD_CN</v>
      </c>
      <c r="F12" t="s">
        <v>41</v>
      </c>
      <c r="G12" s="13" t="str">
        <f>INDEX(映射关系!D:D,MATCH(K12,映射关系!E:E,0))</f>
        <v>NVR_K9B2_QD_CN_STD_V4.31.102_210626.zip</v>
      </c>
      <c r="I12" s="13" t="s">
        <v>25</v>
      </c>
      <c r="J12" s="13" t="s">
        <v>25</v>
      </c>
      <c r="K12" s="13" t="s">
        <v>39</v>
      </c>
      <c r="L12" s="13" t="s">
        <v>40</v>
      </c>
      <c r="M12" t="s">
        <v>41</v>
      </c>
      <c r="N12" s="13" t="s">
        <v>27</v>
      </c>
      <c r="O12" s="13" t="s">
        <v>40</v>
      </c>
      <c r="R12" s="13" t="s">
        <v>28</v>
      </c>
      <c r="S12" s="13" t="s">
        <v>42</v>
      </c>
    </row>
    <row r="13" spans="1:19" s="13" customFormat="1" x14ac:dyDescent="0.2">
      <c r="A13" s="13">
        <v>303613385</v>
      </c>
      <c r="B13" s="13" t="s">
        <v>44</v>
      </c>
      <c r="C13" s="13" t="s">
        <v>21</v>
      </c>
      <c r="D13" s="13" t="str">
        <f>INDEX(映射关系!A:A,MATCH(K13,映射关系!E:E,0))</f>
        <v>S3000372302</v>
      </c>
      <c r="E13" s="13" t="str">
        <f>INDEX(映射关系!B:B,MATCH(L13,映射关系!F:F,0))</f>
        <v>PMP0420210626002_6_K9B2_STD_ML</v>
      </c>
      <c r="F13" t="s">
        <v>24</v>
      </c>
      <c r="G13" s="13" t="str">
        <f>INDEX(映射关系!D:D,MATCH(K13,映射关系!E:E,0))</f>
        <v>NVR_K9B2_BL_ML_STD_V4.31.102_210626.zip</v>
      </c>
      <c r="I13" s="13" t="s">
        <v>25</v>
      </c>
      <c r="J13" s="13" t="s">
        <v>25</v>
      </c>
      <c r="K13" s="13" t="s">
        <v>22</v>
      </c>
      <c r="L13" s="13" t="s">
        <v>23</v>
      </c>
      <c r="M13" t="s">
        <v>26</v>
      </c>
      <c r="N13" s="13" t="s">
        <v>27</v>
      </c>
      <c r="O13" s="13" t="s">
        <v>23</v>
      </c>
      <c r="R13" s="13" t="s">
        <v>28</v>
      </c>
      <c r="S13" s="13" t="s">
        <v>45</v>
      </c>
    </row>
    <row r="14" spans="1:19" s="13" customFormat="1" x14ac:dyDescent="0.2">
      <c r="A14" s="13">
        <v>303613386</v>
      </c>
      <c r="B14" s="13" t="s">
        <v>46</v>
      </c>
      <c r="C14" s="13" t="s">
        <v>30</v>
      </c>
      <c r="D14" s="13" t="str">
        <f>INDEX(映射关系!A:A,MATCH(K14,映射关系!E:E,0))</f>
        <v>S3000372301</v>
      </c>
      <c r="E14" s="13" t="str">
        <f>INDEX(映射关系!B:B,MATCH(L14,映射关系!F:F,0))</f>
        <v>PMP0420210626002_5_K9B2_NEU_ML</v>
      </c>
      <c r="F14" t="s">
        <v>49</v>
      </c>
      <c r="G14" s="13" t="str">
        <f>INDEX(映射关系!D:D,MATCH(K14,映射关系!E:E,0))</f>
        <v>NVR_K9B2_BL_ML_NEU_V4.31.102_210626.zip</v>
      </c>
      <c r="I14" s="13" t="s">
        <v>25</v>
      </c>
      <c r="J14" s="13" t="s">
        <v>25</v>
      </c>
      <c r="K14" s="13" t="s">
        <v>47</v>
      </c>
      <c r="L14" s="13" t="s">
        <v>48</v>
      </c>
      <c r="M14" t="s">
        <v>50</v>
      </c>
      <c r="N14" s="13" t="s">
        <v>27</v>
      </c>
      <c r="O14" s="13" t="s">
        <v>48</v>
      </c>
      <c r="R14" s="13" t="s">
        <v>28</v>
      </c>
      <c r="S14" s="13" t="s">
        <v>45</v>
      </c>
    </row>
    <row r="15" spans="1:19" s="13" customFormat="1" x14ac:dyDescent="0.2">
      <c r="A15" s="13">
        <v>303613384</v>
      </c>
      <c r="B15" s="13" t="s">
        <v>51</v>
      </c>
      <c r="C15" s="13" t="s">
        <v>21</v>
      </c>
      <c r="D15" s="13" t="str">
        <f>INDEX(映射关系!A:A,MATCH(K15,映射关系!E:E,0))</f>
        <v>S3000372302</v>
      </c>
      <c r="E15" s="13" t="str">
        <f>INDEX(映射关系!B:B,MATCH(L15,映射关系!F:F,0))</f>
        <v>PMP0420210626002_6_K9B2_STD_ML</v>
      </c>
      <c r="F15" t="s">
        <v>24</v>
      </c>
      <c r="G15" s="13" t="str">
        <f>INDEX(映射关系!D:D,MATCH(K15,映射关系!E:E,0))</f>
        <v>NVR_K9B2_BL_ML_STD_V4.31.102_210626.zip</v>
      </c>
      <c r="I15" s="13" t="s">
        <v>25</v>
      </c>
      <c r="J15" s="13" t="s">
        <v>25</v>
      </c>
      <c r="K15" s="13" t="s">
        <v>22</v>
      </c>
      <c r="L15" s="13" t="s">
        <v>23</v>
      </c>
      <c r="M15" t="s">
        <v>26</v>
      </c>
      <c r="N15" s="13" t="s">
        <v>27</v>
      </c>
      <c r="O15" s="13" t="s">
        <v>23</v>
      </c>
      <c r="R15" s="13" t="s">
        <v>28</v>
      </c>
      <c r="S15" s="13" t="s">
        <v>45</v>
      </c>
    </row>
    <row r="16" spans="1:19" s="13" customFormat="1" x14ac:dyDescent="0.2">
      <c r="A16" s="13">
        <v>303613670</v>
      </c>
      <c r="B16" s="13" t="s">
        <v>149</v>
      </c>
      <c r="C16" s="13" t="s">
        <v>30</v>
      </c>
      <c r="D16" s="13" t="str">
        <f>INDEX(映射关系!A:A,MATCH(K16,映射关系!E:E,0))</f>
        <v>S3000372302</v>
      </c>
      <c r="E16" s="13" t="str">
        <f>INDEX(映射关系!B:B,MATCH(L16,映射关系!F:F,0))</f>
        <v>PMP0420210626002_6_K9B2_STD_ML</v>
      </c>
      <c r="F16" t="s">
        <v>24</v>
      </c>
      <c r="G16" s="13" t="str">
        <f>INDEX(映射关系!D:D,MATCH(K16,映射关系!E:E,0))</f>
        <v>NVR_K9B2_BL_ML_STD_V4.31.102_210626.zip</v>
      </c>
      <c r="I16" s="13" t="s">
        <v>25</v>
      </c>
      <c r="J16" s="13" t="s">
        <v>25</v>
      </c>
      <c r="K16" s="13" t="s">
        <v>22</v>
      </c>
      <c r="L16" s="13" t="s">
        <v>23</v>
      </c>
      <c r="M16" t="s">
        <v>26</v>
      </c>
      <c r="N16" s="13" t="s">
        <v>27</v>
      </c>
      <c r="O16" s="13" t="s">
        <v>23</v>
      </c>
      <c r="R16" s="13" t="s">
        <v>28</v>
      </c>
      <c r="S16" s="13" t="s">
        <v>45</v>
      </c>
    </row>
    <row r="17" spans="1:19" s="13" customFormat="1" x14ac:dyDescent="0.2">
      <c r="A17" s="13">
        <v>303613672</v>
      </c>
      <c r="B17" s="13" t="s">
        <v>150</v>
      </c>
      <c r="C17" s="13" t="s">
        <v>21</v>
      </c>
      <c r="D17" s="13" t="str">
        <f>INDEX(映射关系!A:A,MATCH(K17,映射关系!E:E,0))</f>
        <v>S3000372302</v>
      </c>
      <c r="E17" s="13" t="str">
        <f>INDEX(映射关系!B:B,MATCH(L17,映射关系!F:F,0))</f>
        <v>PMP0420210626002_6_K9B2_STD_ML</v>
      </c>
      <c r="F17" t="s">
        <v>24</v>
      </c>
      <c r="G17" s="13" t="str">
        <f>INDEX(映射关系!D:D,MATCH(K17,映射关系!E:E,0))</f>
        <v>NVR_K9B2_BL_ML_STD_V4.31.102_210626.zip</v>
      </c>
      <c r="I17" s="13" t="s">
        <v>25</v>
      </c>
      <c r="J17" s="13" t="s">
        <v>25</v>
      </c>
      <c r="K17" s="13" t="s">
        <v>22</v>
      </c>
      <c r="L17" s="13" t="s">
        <v>23</v>
      </c>
      <c r="M17" t="s">
        <v>26</v>
      </c>
      <c r="N17" s="13" t="s">
        <v>27</v>
      </c>
      <c r="O17" s="13" t="s">
        <v>23</v>
      </c>
      <c r="R17" s="13" t="s">
        <v>28</v>
      </c>
      <c r="S17" s="13" t="s">
        <v>45</v>
      </c>
    </row>
    <row r="18" spans="1:19" s="13" customFormat="1" x14ac:dyDescent="0.2">
      <c r="A18" s="13">
        <v>303613671</v>
      </c>
      <c r="B18" s="13" t="s">
        <v>151</v>
      </c>
      <c r="C18" s="13" t="s">
        <v>30</v>
      </c>
      <c r="D18" s="13" t="str">
        <f>INDEX(映射关系!A:A,MATCH(K18,映射关系!E:E,0))</f>
        <v>S3000372302</v>
      </c>
      <c r="E18" s="13" t="str">
        <f>INDEX(映射关系!B:B,MATCH(L18,映射关系!F:F,0))</f>
        <v>PMP0420210626002_6_K9B2_STD_ML</v>
      </c>
      <c r="F18" t="s">
        <v>24</v>
      </c>
      <c r="G18" s="13" t="str">
        <f>INDEX(映射关系!D:D,MATCH(K18,映射关系!E:E,0))</f>
        <v>NVR_K9B2_BL_ML_STD_V4.31.102_210626.zip</v>
      </c>
      <c r="I18" s="13" t="s">
        <v>25</v>
      </c>
      <c r="J18" s="13" t="s">
        <v>25</v>
      </c>
      <c r="K18" s="13" t="s">
        <v>22</v>
      </c>
      <c r="L18" s="13" t="s">
        <v>23</v>
      </c>
      <c r="M18" t="s">
        <v>26</v>
      </c>
      <c r="N18" s="13" t="s">
        <v>27</v>
      </c>
      <c r="O18" s="13" t="s">
        <v>23</v>
      </c>
      <c r="R18" s="13" t="s">
        <v>28</v>
      </c>
      <c r="S18" s="13" t="s">
        <v>45</v>
      </c>
    </row>
    <row r="19" spans="1:19" s="13" customFormat="1" x14ac:dyDescent="0.2">
      <c r="A19" s="13">
        <v>303614438</v>
      </c>
      <c r="B19" s="13" t="s">
        <v>152</v>
      </c>
      <c r="C19" s="13" t="s">
        <v>30</v>
      </c>
      <c r="D19" s="13" t="str">
        <f>INDEX(映射关系!A:A,MATCH(K19,映射关系!E:E,0))</f>
        <v>S3000372302</v>
      </c>
      <c r="E19" s="13" t="str">
        <f>INDEX(映射关系!B:B,MATCH(L19,映射关系!F:F,0))</f>
        <v>PMP0420210626002_6_K9B2_STD_ML</v>
      </c>
      <c r="F19" t="s">
        <v>24</v>
      </c>
      <c r="G19" s="13" t="str">
        <f>INDEX(映射关系!D:D,MATCH(K19,映射关系!E:E,0))</f>
        <v>NVR_K9B2_BL_ML_STD_V4.31.102_210626.zip</v>
      </c>
      <c r="I19" s="13" t="s">
        <v>25</v>
      </c>
      <c r="J19" s="13" t="s">
        <v>25</v>
      </c>
      <c r="K19" s="13" t="s">
        <v>22</v>
      </c>
      <c r="L19" s="13" t="s">
        <v>23</v>
      </c>
      <c r="M19" t="s">
        <v>26</v>
      </c>
      <c r="N19" s="13" t="s">
        <v>27</v>
      </c>
      <c r="O19" s="13" t="s">
        <v>23</v>
      </c>
      <c r="R19" s="13" t="s">
        <v>28</v>
      </c>
      <c r="S19" s="13" t="s">
        <v>45</v>
      </c>
    </row>
    <row r="20" spans="1:19" s="13" customFormat="1" x14ac:dyDescent="0.2">
      <c r="A20" s="13">
        <v>303613389</v>
      </c>
      <c r="B20" s="13" t="s">
        <v>52</v>
      </c>
      <c r="C20" s="13" t="s">
        <v>21</v>
      </c>
      <c r="D20" s="13" t="str">
        <f>INDEX(映射关系!A:A,MATCH(K20,映射关系!E:E,0))</f>
        <v>S3000372302</v>
      </c>
      <c r="E20" s="13" t="str">
        <f>INDEX(映射关系!B:B,MATCH(L20,映射关系!F:F,0))</f>
        <v>PMP0420210626002_6_K9B2_STD_ML</v>
      </c>
      <c r="F20" t="s">
        <v>24</v>
      </c>
      <c r="G20" s="13" t="str">
        <f>INDEX(映射关系!D:D,MATCH(K20,映射关系!E:E,0))</f>
        <v>NVR_K9B2_BL_ML_STD_V4.31.102_210626.zip</v>
      </c>
      <c r="I20" s="13" t="s">
        <v>25</v>
      </c>
      <c r="J20" s="13" t="s">
        <v>25</v>
      </c>
      <c r="K20" s="13" t="s">
        <v>22</v>
      </c>
      <c r="L20" s="13" t="s">
        <v>23</v>
      </c>
      <c r="M20" t="s">
        <v>26</v>
      </c>
      <c r="N20" s="13" t="s">
        <v>27</v>
      </c>
      <c r="O20" s="13" t="s">
        <v>23</v>
      </c>
      <c r="R20" s="13" t="s">
        <v>28</v>
      </c>
      <c r="S20" s="13" t="s">
        <v>45</v>
      </c>
    </row>
    <row r="21" spans="1:19" s="13" customFormat="1" x14ac:dyDescent="0.2">
      <c r="A21" s="13">
        <v>303613388</v>
      </c>
      <c r="B21" s="13" t="s">
        <v>53</v>
      </c>
      <c r="C21" s="13" t="s">
        <v>21</v>
      </c>
      <c r="D21" s="13" t="str">
        <f>INDEX(映射关系!A:A,MATCH(K21,映射关系!E:E,0))</f>
        <v>S3000372302</v>
      </c>
      <c r="E21" s="13" t="str">
        <f>INDEX(映射关系!B:B,MATCH(L21,映射关系!F:F,0))</f>
        <v>PMP0420210626002_6_K9B2_STD_ML</v>
      </c>
      <c r="F21" t="s">
        <v>24</v>
      </c>
      <c r="G21" s="13" t="str">
        <f>INDEX(映射关系!D:D,MATCH(K21,映射关系!E:E,0))</f>
        <v>NVR_K9B2_BL_ML_STD_V4.31.102_210626.zip</v>
      </c>
      <c r="I21" s="13" t="s">
        <v>25</v>
      </c>
      <c r="J21" s="13" t="s">
        <v>25</v>
      </c>
      <c r="K21" s="13" t="s">
        <v>22</v>
      </c>
      <c r="L21" s="13" t="s">
        <v>23</v>
      </c>
      <c r="M21" t="s">
        <v>26</v>
      </c>
      <c r="N21" s="13" t="s">
        <v>27</v>
      </c>
      <c r="O21" s="13" t="s">
        <v>23</v>
      </c>
      <c r="R21" s="13" t="s">
        <v>28</v>
      </c>
      <c r="S21" s="13" t="s">
        <v>45</v>
      </c>
    </row>
    <row r="22" spans="1:19" s="13" customFormat="1" x14ac:dyDescent="0.2">
      <c r="A22" s="13">
        <v>303613387</v>
      </c>
      <c r="B22" s="13" t="s">
        <v>54</v>
      </c>
      <c r="C22" s="13" t="s">
        <v>30</v>
      </c>
      <c r="D22" s="13" t="str">
        <f>INDEX(映射关系!A:A,MATCH(K22,映射关系!E:E,0))</f>
        <v>S3000372301</v>
      </c>
      <c r="E22" s="13" t="str">
        <f>INDEX(映射关系!B:B,MATCH(L22,映射关系!F:F,0))</f>
        <v>PMP0420210626002_5_K9B2_NEU_ML</v>
      </c>
      <c r="F22" t="s">
        <v>49</v>
      </c>
      <c r="G22" s="13" t="str">
        <f>INDEX(映射关系!D:D,MATCH(K22,映射关系!E:E,0))</f>
        <v>NVR_K9B2_BL_ML_NEU_V4.31.102_210626.zip</v>
      </c>
      <c r="I22" s="13" t="s">
        <v>25</v>
      </c>
      <c r="J22" s="13" t="s">
        <v>25</v>
      </c>
      <c r="K22" s="13" t="s">
        <v>47</v>
      </c>
      <c r="L22" s="13" t="s">
        <v>48</v>
      </c>
      <c r="M22" t="s">
        <v>50</v>
      </c>
      <c r="N22" s="13" t="s">
        <v>27</v>
      </c>
      <c r="O22" s="13" t="s">
        <v>48</v>
      </c>
      <c r="R22" s="13" t="s">
        <v>28</v>
      </c>
      <c r="S22" s="13" t="s">
        <v>45</v>
      </c>
    </row>
    <row r="23" spans="1:19" s="13" customFormat="1" x14ac:dyDescent="0.2">
      <c r="A23" s="13">
        <v>303613394</v>
      </c>
      <c r="B23" s="13" t="s">
        <v>55</v>
      </c>
      <c r="C23" s="13" t="s">
        <v>21</v>
      </c>
      <c r="D23" s="13" t="str">
        <f>INDEX(映射关系!A:A,MATCH(K23,映射关系!E:E,0))</f>
        <v>S3000372302</v>
      </c>
      <c r="E23" s="13" t="str">
        <f>INDEX(映射关系!B:B,MATCH(L23,映射关系!F:F,0))</f>
        <v>PMP0420210626002_6_K9B2_STD_ML</v>
      </c>
      <c r="F23" t="s">
        <v>24</v>
      </c>
      <c r="G23" s="13" t="str">
        <f>INDEX(映射关系!D:D,MATCH(K23,映射关系!E:E,0))</f>
        <v>NVR_K9B2_BL_ML_STD_V4.31.102_210626.zip</v>
      </c>
      <c r="I23" s="13" t="s">
        <v>25</v>
      </c>
      <c r="J23" s="13" t="s">
        <v>25</v>
      </c>
      <c r="K23" s="13" t="s">
        <v>22</v>
      </c>
      <c r="L23" s="13" t="s">
        <v>23</v>
      </c>
      <c r="M23" t="s">
        <v>26</v>
      </c>
      <c r="N23" s="13" t="s">
        <v>27</v>
      </c>
      <c r="O23" s="13" t="s">
        <v>23</v>
      </c>
      <c r="R23" s="13" t="s">
        <v>28</v>
      </c>
      <c r="S23" s="13" t="s">
        <v>45</v>
      </c>
    </row>
    <row r="24" spans="1:19" s="13" customFormat="1" x14ac:dyDescent="0.2">
      <c r="A24" s="13">
        <v>303613395</v>
      </c>
      <c r="B24" s="13" t="s">
        <v>56</v>
      </c>
      <c r="C24" s="13" t="s">
        <v>30</v>
      </c>
      <c r="D24" s="13" t="str">
        <f>INDEX(映射关系!A:A,MATCH(K24,映射关系!E:E,0))</f>
        <v>S3000372301</v>
      </c>
      <c r="E24" s="13" t="str">
        <f>INDEX(映射关系!B:B,MATCH(L24,映射关系!F:F,0))</f>
        <v>PMP0420210626002_5_K9B2_NEU_ML</v>
      </c>
      <c r="F24" t="s">
        <v>49</v>
      </c>
      <c r="G24" s="13" t="str">
        <f>INDEX(映射关系!D:D,MATCH(K24,映射关系!E:E,0))</f>
        <v>NVR_K9B2_BL_ML_NEU_V4.31.102_210626.zip</v>
      </c>
      <c r="I24" s="13" t="s">
        <v>25</v>
      </c>
      <c r="J24" s="13" t="s">
        <v>25</v>
      </c>
      <c r="K24" s="13" t="s">
        <v>47</v>
      </c>
      <c r="L24" s="13" t="s">
        <v>48</v>
      </c>
      <c r="M24" t="s">
        <v>50</v>
      </c>
      <c r="N24" s="13" t="s">
        <v>27</v>
      </c>
      <c r="O24" s="13" t="s">
        <v>48</v>
      </c>
      <c r="R24" s="13" t="s">
        <v>28</v>
      </c>
      <c r="S24" s="13" t="s">
        <v>45</v>
      </c>
    </row>
    <row r="25" spans="1:19" s="13" customFormat="1" x14ac:dyDescent="0.2">
      <c r="A25" s="13">
        <v>303613396</v>
      </c>
      <c r="B25" s="13" t="s">
        <v>57</v>
      </c>
      <c r="C25" s="13" t="s">
        <v>21</v>
      </c>
      <c r="D25" s="13" t="str">
        <f>INDEX(映射关系!A:A,MATCH(K25,映射关系!E:E,0))</f>
        <v>S3000372302</v>
      </c>
      <c r="E25" s="13" t="str">
        <f>INDEX(映射关系!B:B,MATCH(L25,映射关系!F:F,0))</f>
        <v>PMP0420210626002_6_K9B2_STD_ML</v>
      </c>
      <c r="F25" t="s">
        <v>24</v>
      </c>
      <c r="G25" s="13" t="str">
        <f>INDEX(映射关系!D:D,MATCH(K25,映射关系!E:E,0))</f>
        <v>NVR_K9B2_BL_ML_STD_V4.31.102_210626.zip</v>
      </c>
      <c r="I25" s="13" t="s">
        <v>25</v>
      </c>
      <c r="J25" s="13" t="s">
        <v>25</v>
      </c>
      <c r="K25" s="13" t="s">
        <v>22</v>
      </c>
      <c r="L25" s="13" t="s">
        <v>23</v>
      </c>
      <c r="M25" t="s">
        <v>26</v>
      </c>
      <c r="N25" s="13" t="s">
        <v>27</v>
      </c>
      <c r="O25" s="13" t="s">
        <v>23</v>
      </c>
      <c r="R25" s="13" t="s">
        <v>28</v>
      </c>
      <c r="S25" s="13" t="s">
        <v>45</v>
      </c>
    </row>
    <row r="26" spans="1:19" s="13" customFormat="1" x14ac:dyDescent="0.2">
      <c r="A26" s="13">
        <v>303613397</v>
      </c>
      <c r="B26" s="13" t="s">
        <v>58</v>
      </c>
      <c r="C26" s="13" t="s">
        <v>30</v>
      </c>
      <c r="D26" s="13" t="str">
        <f>INDEX(映射关系!A:A,MATCH(K26,映射关系!E:E,0))</f>
        <v>S3000372301</v>
      </c>
      <c r="E26" s="13" t="str">
        <f>INDEX(映射关系!B:B,MATCH(L26,映射关系!F:F,0))</f>
        <v>PMP0420210626002_5_K9B2_NEU_ML</v>
      </c>
      <c r="F26" t="s">
        <v>49</v>
      </c>
      <c r="G26" s="13" t="str">
        <f>INDEX(映射关系!D:D,MATCH(K26,映射关系!E:E,0))</f>
        <v>NVR_K9B2_BL_ML_NEU_V4.31.102_210626.zip</v>
      </c>
      <c r="I26" s="13" t="s">
        <v>25</v>
      </c>
      <c r="J26" s="13" t="s">
        <v>25</v>
      </c>
      <c r="K26" s="13" t="s">
        <v>47</v>
      </c>
      <c r="L26" s="13" t="s">
        <v>48</v>
      </c>
      <c r="M26" t="s">
        <v>50</v>
      </c>
      <c r="N26" s="13" t="s">
        <v>27</v>
      </c>
      <c r="O26" s="13" t="s">
        <v>48</v>
      </c>
      <c r="R26" s="13" t="s">
        <v>28</v>
      </c>
      <c r="S26" s="13" t="s">
        <v>45</v>
      </c>
    </row>
    <row r="27" spans="1:19" s="13" customFormat="1" x14ac:dyDescent="0.2">
      <c r="A27" s="13">
        <v>303613390</v>
      </c>
      <c r="B27" s="13" t="s">
        <v>59</v>
      </c>
      <c r="C27" s="13" t="s">
        <v>30</v>
      </c>
      <c r="D27" s="13" t="str">
        <f>INDEX(映射关系!A:A,MATCH(K27,映射关系!E:E,0))</f>
        <v>S3000372301</v>
      </c>
      <c r="E27" s="13" t="str">
        <f>INDEX(映射关系!B:B,MATCH(L27,映射关系!F:F,0))</f>
        <v>PMP0420210626002_5_K9B2_NEU_ML</v>
      </c>
      <c r="F27" t="s">
        <v>49</v>
      </c>
      <c r="G27" s="13" t="str">
        <f>INDEX(映射关系!D:D,MATCH(K27,映射关系!E:E,0))</f>
        <v>NVR_K9B2_BL_ML_NEU_V4.31.102_210626.zip</v>
      </c>
      <c r="I27" s="13" t="s">
        <v>25</v>
      </c>
      <c r="J27" s="13" t="s">
        <v>25</v>
      </c>
      <c r="K27" s="13" t="s">
        <v>47</v>
      </c>
      <c r="L27" s="13" t="s">
        <v>48</v>
      </c>
      <c r="M27" t="s">
        <v>50</v>
      </c>
      <c r="N27" s="13" t="s">
        <v>27</v>
      </c>
      <c r="O27" s="13" t="s">
        <v>48</v>
      </c>
      <c r="R27" s="13" t="s">
        <v>28</v>
      </c>
      <c r="S27" s="13" t="s">
        <v>45</v>
      </c>
    </row>
    <row r="28" spans="1:19" s="13" customFormat="1" x14ac:dyDescent="0.2">
      <c r="A28" s="13">
        <v>303613391</v>
      </c>
      <c r="B28" s="13" t="s">
        <v>60</v>
      </c>
      <c r="C28" s="13" t="s">
        <v>30</v>
      </c>
      <c r="D28" s="13" t="str">
        <f>INDEX(映射关系!A:A,MATCH(K28,映射关系!E:E,0))</f>
        <v>S3000372301</v>
      </c>
      <c r="E28" s="13" t="str">
        <f>INDEX(映射关系!B:B,MATCH(L28,映射关系!F:F,0))</f>
        <v>PMP0420210626002_5_K9B2_NEU_ML</v>
      </c>
      <c r="F28" t="s">
        <v>49</v>
      </c>
      <c r="G28" s="13" t="str">
        <f>INDEX(映射关系!D:D,MATCH(K28,映射关系!E:E,0))</f>
        <v>NVR_K9B2_BL_ML_NEU_V4.31.102_210626.zip</v>
      </c>
      <c r="I28" s="13" t="s">
        <v>25</v>
      </c>
      <c r="J28" s="13" t="s">
        <v>25</v>
      </c>
      <c r="K28" s="13" t="s">
        <v>47</v>
      </c>
      <c r="L28" s="13" t="s">
        <v>48</v>
      </c>
      <c r="M28" t="s">
        <v>50</v>
      </c>
      <c r="N28" s="13" t="s">
        <v>27</v>
      </c>
      <c r="O28" s="13" t="s">
        <v>48</v>
      </c>
      <c r="R28" s="13" t="s">
        <v>28</v>
      </c>
      <c r="S28" s="13" t="s">
        <v>45</v>
      </c>
    </row>
    <row r="29" spans="1:19" s="13" customFormat="1" x14ac:dyDescent="0.2">
      <c r="A29" s="13">
        <v>303613392</v>
      </c>
      <c r="B29" s="13" t="s">
        <v>61</v>
      </c>
      <c r="C29" s="13" t="s">
        <v>21</v>
      </c>
      <c r="D29" s="13" t="str">
        <f>INDEX(映射关系!A:A,MATCH(K29,映射关系!E:E,0))</f>
        <v>S3000372302</v>
      </c>
      <c r="E29" s="13" t="str">
        <f>INDEX(映射关系!B:B,MATCH(L29,映射关系!F:F,0))</f>
        <v>PMP0420210626002_6_K9B2_STD_ML</v>
      </c>
      <c r="F29" t="s">
        <v>24</v>
      </c>
      <c r="G29" s="13" t="str">
        <f>INDEX(映射关系!D:D,MATCH(K29,映射关系!E:E,0))</f>
        <v>NVR_K9B2_BL_ML_STD_V4.31.102_210626.zip</v>
      </c>
      <c r="I29" s="13" t="s">
        <v>25</v>
      </c>
      <c r="J29" s="13" t="s">
        <v>25</v>
      </c>
      <c r="K29" s="13" t="s">
        <v>22</v>
      </c>
      <c r="L29" s="13" t="s">
        <v>23</v>
      </c>
      <c r="M29" t="s">
        <v>26</v>
      </c>
      <c r="N29" s="13" t="s">
        <v>27</v>
      </c>
      <c r="O29" s="13" t="s">
        <v>23</v>
      </c>
      <c r="R29" s="13" t="s">
        <v>28</v>
      </c>
      <c r="S29" s="13" t="s">
        <v>45</v>
      </c>
    </row>
    <row r="30" spans="1:19" s="13" customFormat="1" x14ac:dyDescent="0.2">
      <c r="A30" s="13">
        <v>303613393</v>
      </c>
      <c r="B30" s="13" t="s">
        <v>62</v>
      </c>
      <c r="C30" s="13" t="s">
        <v>30</v>
      </c>
      <c r="D30" s="13" t="str">
        <f>INDEX(映射关系!A:A,MATCH(K30,映射关系!E:E,0))</f>
        <v>S3000372301</v>
      </c>
      <c r="E30" s="13" t="str">
        <f>INDEX(映射关系!B:B,MATCH(L30,映射关系!F:F,0))</f>
        <v>PMP0420210626002_5_K9B2_NEU_ML</v>
      </c>
      <c r="F30" t="s">
        <v>49</v>
      </c>
      <c r="G30" s="13" t="str">
        <f>INDEX(映射关系!D:D,MATCH(K30,映射关系!E:E,0))</f>
        <v>NVR_K9B2_BL_ML_NEU_V4.31.102_210626.zip</v>
      </c>
      <c r="I30" s="13" t="s">
        <v>25</v>
      </c>
      <c r="J30" s="13" t="s">
        <v>25</v>
      </c>
      <c r="K30" s="13" t="s">
        <v>47</v>
      </c>
      <c r="L30" s="13" t="s">
        <v>48</v>
      </c>
      <c r="M30" t="s">
        <v>50</v>
      </c>
      <c r="N30" s="13" t="s">
        <v>27</v>
      </c>
      <c r="O30" s="13" t="s">
        <v>48</v>
      </c>
      <c r="R30" s="13" t="s">
        <v>28</v>
      </c>
      <c r="S30" s="13" t="s">
        <v>45</v>
      </c>
    </row>
    <row r="31" spans="1:19" s="13" customFormat="1" x14ac:dyDescent="0.2">
      <c r="A31" s="13">
        <v>303612830</v>
      </c>
      <c r="B31" s="13" t="s">
        <v>63</v>
      </c>
      <c r="C31" s="13" t="s">
        <v>30</v>
      </c>
      <c r="D31" s="13" t="str">
        <f>INDEX(映射关系!A:A,MATCH(K31,映射关系!E:E,0))</f>
        <v>S3000372303</v>
      </c>
      <c r="E31" s="13" t="str">
        <f>INDEX(映射关系!B:B,MATCH(L31,映射关系!F:F,0))</f>
        <v>PMP0420210626002_7_K9B2_STD_CN</v>
      </c>
      <c r="F31" t="s">
        <v>41</v>
      </c>
      <c r="G31" s="13" t="str">
        <f>INDEX(映射关系!D:D,MATCH(K31,映射关系!E:E,0))</f>
        <v>NVR_K9B2_QD_CN_STD_V4.31.102_210626.zip</v>
      </c>
      <c r="I31" s="13" t="s">
        <v>25</v>
      </c>
      <c r="J31" s="13" t="s">
        <v>25</v>
      </c>
      <c r="K31" s="13" t="s">
        <v>39</v>
      </c>
      <c r="L31" s="13" t="s">
        <v>40</v>
      </c>
      <c r="M31" t="s">
        <v>41</v>
      </c>
      <c r="N31" s="13" t="s">
        <v>27</v>
      </c>
      <c r="O31" s="13" t="s">
        <v>40</v>
      </c>
      <c r="R31" s="13" t="s">
        <v>28</v>
      </c>
      <c r="S31" s="13" t="s">
        <v>42</v>
      </c>
    </row>
    <row r="32" spans="1:19" s="13" customFormat="1" x14ac:dyDescent="0.2">
      <c r="A32" s="13">
        <v>303612831</v>
      </c>
      <c r="B32" s="13" t="s">
        <v>64</v>
      </c>
      <c r="C32" s="13" t="s">
        <v>30</v>
      </c>
      <c r="D32" s="13" t="str">
        <f>INDEX(映射关系!A:A,MATCH(K32,映射关系!E:E,0))</f>
        <v>S3000372303</v>
      </c>
      <c r="E32" s="13" t="str">
        <f>INDEX(映射关系!B:B,MATCH(L32,映射关系!F:F,0))</f>
        <v>PMP0420210626002_7_K9B2_STD_CN</v>
      </c>
      <c r="F32" t="s">
        <v>41</v>
      </c>
      <c r="G32" s="13" t="str">
        <f>INDEX(映射关系!D:D,MATCH(K32,映射关系!E:E,0))</f>
        <v>NVR_K9B2_QD_CN_STD_V4.31.102_210626.zip</v>
      </c>
      <c r="I32" s="13" t="s">
        <v>25</v>
      </c>
      <c r="J32" s="13" t="s">
        <v>25</v>
      </c>
      <c r="K32" s="13" t="s">
        <v>39</v>
      </c>
      <c r="L32" s="13" t="s">
        <v>40</v>
      </c>
      <c r="M32" t="s">
        <v>41</v>
      </c>
      <c r="N32" s="13" t="s">
        <v>27</v>
      </c>
      <c r="O32" s="13" t="s">
        <v>40</v>
      </c>
      <c r="R32" s="13" t="s">
        <v>28</v>
      </c>
      <c r="S32" s="13" t="s">
        <v>42</v>
      </c>
    </row>
    <row r="33" spans="1:19" s="13" customFormat="1" x14ac:dyDescent="0.2">
      <c r="A33" s="13">
        <v>303612832</v>
      </c>
      <c r="B33" s="13" t="s">
        <v>65</v>
      </c>
      <c r="C33" s="13" t="s">
        <v>21</v>
      </c>
      <c r="D33" s="13" t="str">
        <f>INDEX(映射关系!A:A,MATCH(K33,映射关系!E:E,0))</f>
        <v>S3000372303</v>
      </c>
      <c r="E33" s="13" t="str">
        <f>INDEX(映射关系!B:B,MATCH(L33,映射关系!F:F,0))</f>
        <v>PMP0420210626002_7_K9B2_STD_CN</v>
      </c>
      <c r="F33" t="s">
        <v>41</v>
      </c>
      <c r="G33" s="13" t="str">
        <f>INDEX(映射关系!D:D,MATCH(K33,映射关系!E:E,0))</f>
        <v>NVR_K9B2_QD_CN_STD_V4.31.102_210626.zip</v>
      </c>
      <c r="I33" s="13" t="s">
        <v>25</v>
      </c>
      <c r="J33" s="13" t="s">
        <v>25</v>
      </c>
      <c r="K33" s="13" t="s">
        <v>39</v>
      </c>
      <c r="L33" s="13" t="s">
        <v>40</v>
      </c>
      <c r="M33" t="s">
        <v>41</v>
      </c>
      <c r="N33" s="13" t="s">
        <v>27</v>
      </c>
      <c r="O33" s="13" t="s">
        <v>40</v>
      </c>
      <c r="R33" s="13" t="s">
        <v>28</v>
      </c>
      <c r="S33" s="13" t="s">
        <v>42</v>
      </c>
    </row>
    <row r="34" spans="1:19" s="13" customFormat="1" x14ac:dyDescent="0.2">
      <c r="A34" s="13">
        <v>303612833</v>
      </c>
      <c r="B34" s="13" t="s">
        <v>66</v>
      </c>
      <c r="C34" s="13" t="s">
        <v>30</v>
      </c>
      <c r="D34" s="13" t="str">
        <f>INDEX(映射关系!A:A,MATCH(K34,映射关系!E:E,0))</f>
        <v>S3000372303</v>
      </c>
      <c r="E34" s="13" t="str">
        <f>INDEX(映射关系!B:B,MATCH(L34,映射关系!F:F,0))</f>
        <v>PMP0420210626002_7_K9B2_STD_CN</v>
      </c>
      <c r="F34" t="s">
        <v>41</v>
      </c>
      <c r="G34" s="13" t="str">
        <f>INDEX(映射关系!D:D,MATCH(K34,映射关系!E:E,0))</f>
        <v>NVR_K9B2_QD_CN_STD_V4.31.102_210626.zip</v>
      </c>
      <c r="I34" s="13" t="s">
        <v>25</v>
      </c>
      <c r="J34" s="13" t="s">
        <v>25</v>
      </c>
      <c r="K34" s="13" t="s">
        <v>39</v>
      </c>
      <c r="L34" s="13" t="s">
        <v>40</v>
      </c>
      <c r="M34" t="s">
        <v>41</v>
      </c>
      <c r="N34" s="13" t="s">
        <v>27</v>
      </c>
      <c r="O34" s="13" t="s">
        <v>40</v>
      </c>
      <c r="R34" s="13" t="s">
        <v>28</v>
      </c>
      <c r="S34" s="13" t="s">
        <v>42</v>
      </c>
    </row>
    <row r="35" spans="1:19" s="13" customFormat="1" x14ac:dyDescent="0.2">
      <c r="A35" s="13">
        <v>303612834</v>
      </c>
      <c r="B35" s="13" t="s">
        <v>67</v>
      </c>
      <c r="C35" s="13" t="s">
        <v>30</v>
      </c>
      <c r="D35" s="13" t="str">
        <f>INDEX(映射关系!A:A,MATCH(K35,映射关系!E:E,0))</f>
        <v>S3000372303</v>
      </c>
      <c r="E35" s="13" t="str">
        <f>INDEX(映射关系!B:B,MATCH(L35,映射关系!F:F,0))</f>
        <v>PMP0420210626002_7_K9B2_STD_CN</v>
      </c>
      <c r="F35" t="s">
        <v>41</v>
      </c>
      <c r="G35" s="13" t="str">
        <f>INDEX(映射关系!D:D,MATCH(K35,映射关系!E:E,0))</f>
        <v>NVR_K9B2_QD_CN_STD_V4.31.102_210626.zip</v>
      </c>
      <c r="I35" s="13" t="s">
        <v>25</v>
      </c>
      <c r="J35" s="13" t="s">
        <v>25</v>
      </c>
      <c r="K35" s="13" t="s">
        <v>39</v>
      </c>
      <c r="L35" s="13" t="s">
        <v>40</v>
      </c>
      <c r="M35" t="s">
        <v>41</v>
      </c>
      <c r="N35" s="13" t="s">
        <v>27</v>
      </c>
      <c r="O35" s="13" t="s">
        <v>40</v>
      </c>
      <c r="R35" s="13" t="s">
        <v>28</v>
      </c>
      <c r="S35" s="13" t="s">
        <v>42</v>
      </c>
    </row>
    <row r="36" spans="1:19" s="13" customFormat="1" x14ac:dyDescent="0.2">
      <c r="A36" s="13">
        <v>303612835</v>
      </c>
      <c r="B36" s="13" t="s">
        <v>68</v>
      </c>
      <c r="C36" s="13" t="s">
        <v>30</v>
      </c>
      <c r="D36" s="13" t="str">
        <f>INDEX(映射关系!A:A,MATCH(K36,映射关系!E:E,0))</f>
        <v>S3000372303</v>
      </c>
      <c r="E36" s="13" t="str">
        <f>INDEX(映射关系!B:B,MATCH(L36,映射关系!F:F,0))</f>
        <v>PMP0420210626002_7_K9B2_STD_CN</v>
      </c>
      <c r="F36" t="s">
        <v>41</v>
      </c>
      <c r="G36" s="13" t="str">
        <f>INDEX(映射关系!D:D,MATCH(K36,映射关系!E:E,0))</f>
        <v>NVR_K9B2_QD_CN_STD_V4.31.102_210626.zip</v>
      </c>
      <c r="I36" s="13" t="s">
        <v>25</v>
      </c>
      <c r="J36" s="13" t="s">
        <v>25</v>
      </c>
      <c r="K36" s="13" t="s">
        <v>39</v>
      </c>
      <c r="L36" s="13" t="s">
        <v>40</v>
      </c>
      <c r="M36" t="s">
        <v>41</v>
      </c>
      <c r="N36" s="13" t="s">
        <v>27</v>
      </c>
      <c r="O36" s="13" t="s">
        <v>40</v>
      </c>
      <c r="R36" s="13" t="s">
        <v>28</v>
      </c>
      <c r="S36" s="13" t="s">
        <v>42</v>
      </c>
    </row>
    <row r="37" spans="1:19" s="13" customFormat="1" x14ac:dyDescent="0.2">
      <c r="A37" s="13">
        <v>303612836</v>
      </c>
      <c r="B37" s="13" t="s">
        <v>69</v>
      </c>
      <c r="C37" s="13" t="s">
        <v>21</v>
      </c>
      <c r="D37" s="13" t="str">
        <f>INDEX(映射关系!A:A,MATCH(K37,映射关系!E:E,0))</f>
        <v>S3000372303</v>
      </c>
      <c r="E37" s="13" t="str">
        <f>INDEX(映射关系!B:B,MATCH(L37,映射关系!F:F,0))</f>
        <v>PMP0420210626002_7_K9B2_STD_CN</v>
      </c>
      <c r="F37" t="s">
        <v>41</v>
      </c>
      <c r="G37" s="13" t="str">
        <f>INDEX(映射关系!D:D,MATCH(K37,映射关系!E:E,0))</f>
        <v>NVR_K9B2_QD_CN_STD_V4.31.102_210626.zip</v>
      </c>
      <c r="I37" s="13" t="s">
        <v>25</v>
      </c>
      <c r="J37" s="13" t="s">
        <v>25</v>
      </c>
      <c r="K37" s="13" t="s">
        <v>39</v>
      </c>
      <c r="L37" s="13" t="s">
        <v>40</v>
      </c>
      <c r="M37" t="s">
        <v>41</v>
      </c>
      <c r="N37" s="13" t="s">
        <v>27</v>
      </c>
      <c r="O37" s="13" t="s">
        <v>40</v>
      </c>
      <c r="R37" s="13" t="s">
        <v>28</v>
      </c>
      <c r="S37" s="13" t="s">
        <v>42</v>
      </c>
    </row>
    <row r="38" spans="1:19" s="13" customFormat="1" x14ac:dyDescent="0.2">
      <c r="A38" s="13">
        <v>303612837</v>
      </c>
      <c r="B38" s="13" t="s">
        <v>70</v>
      </c>
      <c r="C38" s="13" t="s">
        <v>30</v>
      </c>
      <c r="D38" s="13" t="str">
        <f>INDEX(映射关系!A:A,MATCH(K38,映射关系!E:E,0))</f>
        <v>S3000372303</v>
      </c>
      <c r="E38" s="13" t="str">
        <f>INDEX(映射关系!B:B,MATCH(L38,映射关系!F:F,0))</f>
        <v>PMP0420210626002_7_K9B2_STD_CN</v>
      </c>
      <c r="F38" t="s">
        <v>41</v>
      </c>
      <c r="G38" s="13" t="str">
        <f>INDEX(映射关系!D:D,MATCH(K38,映射关系!E:E,0))</f>
        <v>NVR_K9B2_QD_CN_STD_V4.31.102_210626.zip</v>
      </c>
      <c r="I38" s="13" t="s">
        <v>25</v>
      </c>
      <c r="J38" s="13" t="s">
        <v>25</v>
      </c>
      <c r="K38" s="13" t="s">
        <v>39</v>
      </c>
      <c r="L38" s="13" t="s">
        <v>40</v>
      </c>
      <c r="M38" t="s">
        <v>41</v>
      </c>
      <c r="N38" s="13" t="s">
        <v>27</v>
      </c>
      <c r="O38" s="13" t="s">
        <v>40</v>
      </c>
      <c r="R38" s="13" t="s">
        <v>28</v>
      </c>
      <c r="S38" s="13" t="s">
        <v>42</v>
      </c>
    </row>
    <row r="39" spans="1:19" s="13" customFormat="1" x14ac:dyDescent="0.2">
      <c r="A39" s="13">
        <v>303613668</v>
      </c>
      <c r="B39" s="13" t="s">
        <v>153</v>
      </c>
      <c r="C39" s="13" t="s">
        <v>30</v>
      </c>
      <c r="D39" s="13" t="str">
        <f>INDEX(映射关系!A:A,MATCH(K39,映射关系!E:E,0))</f>
        <v>S3000372302</v>
      </c>
      <c r="E39" s="13" t="str">
        <f>INDEX(映射关系!B:B,MATCH(L39,映射关系!F:F,0))</f>
        <v>PMP0420210626002_6_K9B2_STD_ML</v>
      </c>
      <c r="F39" t="s">
        <v>24</v>
      </c>
      <c r="G39" s="13" t="str">
        <f>INDEX(映射关系!D:D,MATCH(K39,映射关系!E:E,0))</f>
        <v>NVR_K9B2_BL_ML_STD_V4.31.102_210626.zip</v>
      </c>
      <c r="I39" s="13" t="s">
        <v>25</v>
      </c>
      <c r="J39" s="13" t="s">
        <v>25</v>
      </c>
      <c r="K39" s="13" t="s">
        <v>22</v>
      </c>
      <c r="L39" s="13" t="s">
        <v>23</v>
      </c>
      <c r="M39" t="s">
        <v>26</v>
      </c>
      <c r="N39" s="13" t="s">
        <v>27</v>
      </c>
      <c r="O39" s="13" t="s">
        <v>23</v>
      </c>
      <c r="R39" s="13" t="s">
        <v>28</v>
      </c>
      <c r="S39" s="13" t="s">
        <v>45</v>
      </c>
    </row>
    <row r="40" spans="1:19" s="13" customFormat="1" x14ac:dyDescent="0.2">
      <c r="A40" s="13">
        <v>303612838</v>
      </c>
      <c r="B40" s="13" t="s">
        <v>72</v>
      </c>
      <c r="C40" s="13" t="s">
        <v>30</v>
      </c>
      <c r="D40" s="13" t="str">
        <f>INDEX(映射关系!A:A,MATCH(K40,映射关系!E:E,0))</f>
        <v>S3000372303</v>
      </c>
      <c r="E40" s="13" t="str">
        <f>INDEX(映射关系!B:B,MATCH(L40,映射关系!F:F,0))</f>
        <v>PMP0420210626002_7_K9B2_STD_CN</v>
      </c>
      <c r="F40" t="s">
        <v>41</v>
      </c>
      <c r="G40" s="13" t="str">
        <f>INDEX(映射关系!D:D,MATCH(K40,映射关系!E:E,0))</f>
        <v>NVR_K9B2_QD_CN_STD_V4.31.102_210626.zip</v>
      </c>
      <c r="I40" s="13" t="s">
        <v>25</v>
      </c>
      <c r="J40" s="13" t="s">
        <v>25</v>
      </c>
      <c r="K40" s="13" t="s">
        <v>39</v>
      </c>
      <c r="L40" s="13" t="s">
        <v>40</v>
      </c>
      <c r="M40" t="s">
        <v>41</v>
      </c>
      <c r="N40" s="13" t="s">
        <v>27</v>
      </c>
      <c r="O40" s="13" t="s">
        <v>40</v>
      </c>
      <c r="R40" s="13" t="s">
        <v>28</v>
      </c>
      <c r="S40" s="13" t="s">
        <v>42</v>
      </c>
    </row>
    <row r="41" spans="1:19" s="13" customFormat="1" x14ac:dyDescent="0.2">
      <c r="A41" s="13">
        <v>303613399</v>
      </c>
      <c r="B41" s="13" t="s">
        <v>71</v>
      </c>
      <c r="C41" s="13" t="s">
        <v>30</v>
      </c>
      <c r="D41" s="13" t="str">
        <f>INDEX(映射关系!A:A,MATCH(K41,映射关系!E:E,0))</f>
        <v>S3000372301</v>
      </c>
      <c r="E41" s="13" t="str">
        <f>INDEX(映射关系!B:B,MATCH(L41,映射关系!F:F,0))</f>
        <v>PMP0420210626002_5_K9B2_NEU_ML</v>
      </c>
      <c r="F41" t="s">
        <v>49</v>
      </c>
      <c r="G41" s="13" t="str">
        <f>INDEX(映射关系!D:D,MATCH(K41,映射关系!E:E,0))</f>
        <v>NVR_K9B2_BL_ML_NEU_V4.31.102_210626.zip</v>
      </c>
      <c r="I41" s="13" t="s">
        <v>25</v>
      </c>
      <c r="J41" s="13" t="s">
        <v>25</v>
      </c>
      <c r="K41" s="13" t="s">
        <v>47</v>
      </c>
      <c r="L41" s="13" t="s">
        <v>48</v>
      </c>
      <c r="M41" t="s">
        <v>50</v>
      </c>
      <c r="N41" s="13" t="s">
        <v>27</v>
      </c>
      <c r="O41" s="13" t="s">
        <v>48</v>
      </c>
      <c r="R41" s="13" t="s">
        <v>28</v>
      </c>
      <c r="S41" s="13" t="s">
        <v>45</v>
      </c>
    </row>
    <row r="42" spans="1:19" s="13" customFormat="1" x14ac:dyDescent="0.2">
      <c r="A42" s="13">
        <v>303612839</v>
      </c>
      <c r="B42" s="13" t="s">
        <v>74</v>
      </c>
      <c r="C42" s="13" t="s">
        <v>30</v>
      </c>
      <c r="D42" s="13" t="str">
        <f>INDEX(映射关系!A:A,MATCH(K42,映射关系!E:E,0))</f>
        <v>S3000372303</v>
      </c>
      <c r="E42" s="13" t="str">
        <f>INDEX(映射关系!B:B,MATCH(L42,映射关系!F:F,0))</f>
        <v>PMP0420210626002_7_K9B2_STD_CN</v>
      </c>
      <c r="F42" t="s">
        <v>41</v>
      </c>
      <c r="G42" s="13" t="str">
        <f>INDEX(映射关系!D:D,MATCH(K42,映射关系!E:E,0))</f>
        <v>NVR_K9B2_QD_CN_STD_V4.31.102_210626.zip</v>
      </c>
      <c r="I42" s="13" t="s">
        <v>25</v>
      </c>
      <c r="J42" s="13" t="s">
        <v>25</v>
      </c>
      <c r="K42" s="13" t="s">
        <v>39</v>
      </c>
      <c r="L42" s="13" t="s">
        <v>40</v>
      </c>
      <c r="M42" t="s">
        <v>41</v>
      </c>
      <c r="N42" s="13" t="s">
        <v>27</v>
      </c>
      <c r="O42" s="13" t="s">
        <v>40</v>
      </c>
      <c r="R42" s="13" t="s">
        <v>28</v>
      </c>
      <c r="S42" s="13" t="s">
        <v>42</v>
      </c>
    </row>
    <row r="43" spans="1:19" s="13" customFormat="1" x14ac:dyDescent="0.2">
      <c r="A43" s="13">
        <v>303613398</v>
      </c>
      <c r="B43" s="13" t="s">
        <v>73</v>
      </c>
      <c r="C43" s="13" t="s">
        <v>21</v>
      </c>
      <c r="D43" s="13" t="str">
        <f>INDEX(映射关系!A:A,MATCH(K43,映射关系!E:E,0))</f>
        <v>S3000372302</v>
      </c>
      <c r="E43" s="13" t="str">
        <f>INDEX(映射关系!B:B,MATCH(L43,映射关系!F:F,0))</f>
        <v>PMP0420210626002_6_K9B2_STD_ML</v>
      </c>
      <c r="F43" t="s">
        <v>24</v>
      </c>
      <c r="G43" s="13" t="str">
        <f>INDEX(映射关系!D:D,MATCH(K43,映射关系!E:E,0))</f>
        <v>NVR_K9B2_BL_ML_STD_V4.31.102_210626.zip</v>
      </c>
      <c r="I43" s="13" t="s">
        <v>25</v>
      </c>
      <c r="J43" s="13" t="s">
        <v>25</v>
      </c>
      <c r="K43" s="13" t="s">
        <v>22</v>
      </c>
      <c r="L43" s="13" t="s">
        <v>23</v>
      </c>
      <c r="M43" t="s">
        <v>26</v>
      </c>
      <c r="N43" s="13" t="s">
        <v>27</v>
      </c>
      <c r="O43" s="13" t="s">
        <v>23</v>
      </c>
      <c r="R43" s="13" t="s">
        <v>28</v>
      </c>
      <c r="S43" s="13" t="s">
        <v>45</v>
      </c>
    </row>
    <row r="44" spans="1:19" s="13" customFormat="1" x14ac:dyDescent="0.2">
      <c r="A44" s="13">
        <v>303613667</v>
      </c>
      <c r="B44" s="13" t="s">
        <v>154</v>
      </c>
      <c r="C44" s="13" t="s">
        <v>30</v>
      </c>
      <c r="D44" s="13" t="str">
        <f>INDEX(映射关系!A:A,MATCH(K44,映射关系!E:E,0))</f>
        <v>S3000372302</v>
      </c>
      <c r="E44" s="13" t="str">
        <f>INDEX(映射关系!B:B,MATCH(L44,映射关系!F:F,0))</f>
        <v>PMP0420210626002_6_K9B2_STD_ML</v>
      </c>
      <c r="F44" t="s">
        <v>24</v>
      </c>
      <c r="G44" s="13" t="str">
        <f>INDEX(映射关系!D:D,MATCH(K44,映射关系!E:E,0))</f>
        <v>NVR_K9B2_BL_ML_STD_V4.31.102_210626.zip</v>
      </c>
      <c r="I44" s="13" t="s">
        <v>25</v>
      </c>
      <c r="J44" s="13" t="s">
        <v>25</v>
      </c>
      <c r="K44" s="13" t="s">
        <v>22</v>
      </c>
      <c r="L44" s="13" t="s">
        <v>23</v>
      </c>
      <c r="M44" t="s">
        <v>26</v>
      </c>
      <c r="N44" s="13" t="s">
        <v>27</v>
      </c>
      <c r="O44" s="13" t="s">
        <v>23</v>
      </c>
      <c r="R44" s="13" t="s">
        <v>28</v>
      </c>
      <c r="S44" s="13" t="s">
        <v>45</v>
      </c>
    </row>
    <row r="45" spans="1:19" s="13" customFormat="1" x14ac:dyDescent="0.2">
      <c r="A45" s="13">
        <v>303613463</v>
      </c>
      <c r="B45" s="13" t="s">
        <v>75</v>
      </c>
      <c r="C45" s="13" t="s">
        <v>30</v>
      </c>
      <c r="D45" s="13" t="str">
        <f>INDEX(映射关系!A:A,MATCH(K45,映射关系!E:E,0))</f>
        <v>S3000372301</v>
      </c>
      <c r="E45" s="13" t="str">
        <f>INDEX(映射关系!B:B,MATCH(L45,映射关系!F:F,0))</f>
        <v>PMP0420210626002_5_K9B2_NEU_ML</v>
      </c>
      <c r="F45" t="s">
        <v>49</v>
      </c>
      <c r="G45" s="13" t="str">
        <f>INDEX(映射关系!D:D,MATCH(K45,映射关系!E:E,0))</f>
        <v>NVR_K9B2_BL_ML_NEU_V4.31.102_210626.zip</v>
      </c>
      <c r="I45" s="13" t="s">
        <v>25</v>
      </c>
      <c r="J45" s="13" t="s">
        <v>25</v>
      </c>
      <c r="K45" s="13" t="s">
        <v>47</v>
      </c>
      <c r="L45" s="13" t="s">
        <v>48</v>
      </c>
      <c r="M45" t="s">
        <v>50</v>
      </c>
      <c r="N45" s="13" t="s">
        <v>27</v>
      </c>
      <c r="O45" s="13" t="s">
        <v>48</v>
      </c>
      <c r="R45" s="13" t="s">
        <v>28</v>
      </c>
      <c r="S45" s="13" t="s">
        <v>45</v>
      </c>
    </row>
    <row r="46" spans="1:19" s="13" customFormat="1" x14ac:dyDescent="0.2">
      <c r="A46" s="13">
        <v>303613462</v>
      </c>
      <c r="B46" s="13" t="s">
        <v>76</v>
      </c>
      <c r="C46" s="13" t="s">
        <v>21</v>
      </c>
      <c r="D46" s="13" t="str">
        <f>INDEX(映射关系!A:A,MATCH(K46,映射关系!E:E,0))</f>
        <v>S3000372302</v>
      </c>
      <c r="E46" s="13" t="str">
        <f>INDEX(映射关系!B:B,MATCH(L46,映射关系!F:F,0))</f>
        <v>PMP0420210626002_6_K9B2_STD_ML</v>
      </c>
      <c r="F46" t="s">
        <v>24</v>
      </c>
      <c r="G46" s="13" t="str">
        <f>INDEX(映射关系!D:D,MATCH(K46,映射关系!E:E,0))</f>
        <v>NVR_K9B2_BL_ML_STD_V4.31.102_210626.zip</v>
      </c>
      <c r="I46" s="13" t="s">
        <v>25</v>
      </c>
      <c r="J46" s="13" t="s">
        <v>25</v>
      </c>
      <c r="K46" s="13" t="s">
        <v>22</v>
      </c>
      <c r="L46" s="13" t="s">
        <v>23</v>
      </c>
      <c r="M46" t="s">
        <v>26</v>
      </c>
      <c r="N46" s="13" t="s">
        <v>27</v>
      </c>
      <c r="O46" s="13" t="s">
        <v>23</v>
      </c>
      <c r="R46" s="13" t="s">
        <v>28</v>
      </c>
      <c r="S46" s="13" t="s">
        <v>45</v>
      </c>
    </row>
    <row r="47" spans="1:19" s="13" customFormat="1" x14ac:dyDescent="0.2">
      <c r="A47" s="13">
        <v>303614599</v>
      </c>
      <c r="B47" s="13" t="s">
        <v>155</v>
      </c>
      <c r="C47" s="13" t="s">
        <v>30</v>
      </c>
      <c r="D47" s="13" t="str">
        <f>INDEX(映射关系!A:A,MATCH(K47,映射关系!E:E,0))</f>
        <v>S3000372298</v>
      </c>
      <c r="E47" s="13" t="str">
        <f>INDEX(映射关系!B:B,MATCH(L47,映射关系!F:F,0))</f>
        <v>PMP0420210626002_2_K9B2_STD_CN</v>
      </c>
      <c r="F47" t="s">
        <v>41</v>
      </c>
      <c r="G47" s="13" t="str">
        <f>INDEX(映射关系!D:D,MATCH(K47,映射关系!E:E,0))</f>
        <v>NVR_K9B2_BL_CN_STD_V4.31.102_210626.zip</v>
      </c>
      <c r="I47" s="13" t="s">
        <v>25</v>
      </c>
      <c r="J47" s="13" t="s">
        <v>25</v>
      </c>
      <c r="K47" s="13" t="s">
        <v>83</v>
      </c>
      <c r="L47" s="13" t="s">
        <v>84</v>
      </c>
      <c r="M47" t="s">
        <v>41</v>
      </c>
      <c r="N47" s="13" t="s">
        <v>27</v>
      </c>
      <c r="O47" s="13" t="s">
        <v>84</v>
      </c>
      <c r="R47" s="13" t="s">
        <v>28</v>
      </c>
      <c r="S47" s="13" t="s">
        <v>42</v>
      </c>
    </row>
    <row r="48" spans="1:19" s="13" customFormat="1" x14ac:dyDescent="0.2">
      <c r="A48" s="13">
        <v>303614598</v>
      </c>
      <c r="B48" s="13" t="s">
        <v>156</v>
      </c>
      <c r="C48" s="13" t="s">
        <v>30</v>
      </c>
      <c r="D48" s="13" t="str">
        <f>INDEX(映射关系!A:A,MATCH(K48,映射关系!E:E,0))</f>
        <v>S3000372298</v>
      </c>
      <c r="E48" s="13" t="str">
        <f>INDEX(映射关系!B:B,MATCH(L48,映射关系!F:F,0))</f>
        <v>PMP0420210626002_2_K9B2_STD_CN</v>
      </c>
      <c r="F48" t="s">
        <v>41</v>
      </c>
      <c r="G48" s="13" t="str">
        <f>INDEX(映射关系!D:D,MATCH(K48,映射关系!E:E,0))</f>
        <v>NVR_K9B2_BL_CN_STD_V4.31.102_210626.zip</v>
      </c>
      <c r="I48" s="13" t="s">
        <v>25</v>
      </c>
      <c r="J48" s="13" t="s">
        <v>25</v>
      </c>
      <c r="K48" s="13" t="s">
        <v>83</v>
      </c>
      <c r="L48" s="13" t="s">
        <v>84</v>
      </c>
      <c r="M48" t="s">
        <v>41</v>
      </c>
      <c r="N48" s="13" t="s">
        <v>27</v>
      </c>
      <c r="O48" s="13" t="s">
        <v>84</v>
      </c>
      <c r="R48" s="13" t="s">
        <v>28</v>
      </c>
      <c r="S48" s="13" t="s">
        <v>42</v>
      </c>
    </row>
    <row r="49" spans="1:19" s="13" customFormat="1" x14ac:dyDescent="0.2">
      <c r="A49" s="13">
        <v>303613701</v>
      </c>
      <c r="B49" s="13" t="s">
        <v>81</v>
      </c>
      <c r="C49" s="13" t="s">
        <v>21</v>
      </c>
      <c r="D49" s="13" t="str">
        <f>INDEX(映射关系!A:A,MATCH(K49,映射关系!E:E,0))</f>
        <v>S3000372303</v>
      </c>
      <c r="E49" s="13" t="str">
        <f>INDEX(映射关系!B:B,MATCH(L49,映射关系!F:F,0))</f>
        <v>PMP0420210626002_7_K9B2_STD_CN</v>
      </c>
      <c r="F49" t="s">
        <v>41</v>
      </c>
      <c r="G49" s="13" t="str">
        <f>INDEX(映射关系!D:D,MATCH(K49,映射关系!E:E,0))</f>
        <v>NVR_K9B2_QD_CN_STD_V4.31.102_210626.zip</v>
      </c>
      <c r="I49" s="13" t="s">
        <v>25</v>
      </c>
      <c r="J49" s="13" t="s">
        <v>25</v>
      </c>
      <c r="K49" s="13" t="s">
        <v>39</v>
      </c>
      <c r="L49" s="13" t="s">
        <v>40</v>
      </c>
      <c r="M49" t="s">
        <v>41</v>
      </c>
      <c r="N49" s="13" t="s">
        <v>27</v>
      </c>
      <c r="O49" s="13" t="s">
        <v>40</v>
      </c>
      <c r="R49" s="13" t="s">
        <v>28</v>
      </c>
      <c r="S49" s="13" t="s">
        <v>42</v>
      </c>
    </row>
    <row r="50" spans="1:19" s="13" customFormat="1" x14ac:dyDescent="0.2">
      <c r="A50" s="13">
        <v>303613519</v>
      </c>
      <c r="B50" s="13" t="s">
        <v>77</v>
      </c>
      <c r="C50" s="13" t="s">
        <v>30</v>
      </c>
      <c r="D50" s="13" t="str">
        <f>INDEX(映射关系!A:A,MATCH(K50,映射关系!E:E,0))</f>
        <v>S3000372297</v>
      </c>
      <c r="E50" s="13" t="str">
        <f>INDEX(映射关系!B:B,MATCH(L50,映射关系!F:F,0))</f>
        <v>PMP0420210626002_1_K9B2_NEU_CN</v>
      </c>
      <c r="F50" t="s">
        <v>80</v>
      </c>
      <c r="G50" s="13" t="str">
        <f>INDEX(映射关系!D:D,MATCH(K50,映射关系!E:E,0))</f>
        <v>NVR_K9B2_BL_CN_NEU_V4.31.102_210626.zip</v>
      </c>
      <c r="I50" s="13" t="s">
        <v>25</v>
      </c>
      <c r="J50" s="13" t="s">
        <v>25</v>
      </c>
      <c r="K50" s="13" t="s">
        <v>78</v>
      </c>
      <c r="L50" s="13" t="s">
        <v>79</v>
      </c>
      <c r="M50" t="s">
        <v>80</v>
      </c>
      <c r="N50" s="13" t="s">
        <v>27</v>
      </c>
      <c r="O50" s="13" t="s">
        <v>79</v>
      </c>
      <c r="R50" s="13" t="s">
        <v>28</v>
      </c>
      <c r="S50" s="13" t="s">
        <v>42</v>
      </c>
    </row>
    <row r="51" spans="1:19" s="13" customFormat="1" x14ac:dyDescent="0.2">
      <c r="A51" s="13">
        <v>303613702</v>
      </c>
      <c r="B51" s="13" t="s">
        <v>85</v>
      </c>
      <c r="C51" s="13" t="s">
        <v>21</v>
      </c>
      <c r="D51" s="13" t="str">
        <f>INDEX(映射关系!A:A,MATCH(K51,映射关系!E:E,0))</f>
        <v>S3000372303</v>
      </c>
      <c r="E51" s="13" t="str">
        <f>INDEX(映射关系!B:B,MATCH(L51,映射关系!F:F,0))</f>
        <v>PMP0420210626002_7_K9B2_STD_CN</v>
      </c>
      <c r="F51" t="s">
        <v>41</v>
      </c>
      <c r="G51" s="13" t="str">
        <f>INDEX(映射关系!D:D,MATCH(K51,映射关系!E:E,0))</f>
        <v>NVR_K9B2_QD_CN_STD_V4.31.102_210626.zip</v>
      </c>
      <c r="I51" s="13" t="s">
        <v>25</v>
      </c>
      <c r="J51" s="13" t="s">
        <v>25</v>
      </c>
      <c r="K51" s="13" t="s">
        <v>39</v>
      </c>
      <c r="L51" s="13" t="s">
        <v>40</v>
      </c>
      <c r="M51" t="s">
        <v>41</v>
      </c>
      <c r="N51" s="13" t="s">
        <v>27</v>
      </c>
      <c r="O51" s="13" t="s">
        <v>40</v>
      </c>
      <c r="R51" s="13" t="s">
        <v>28</v>
      </c>
      <c r="S51" s="13" t="s">
        <v>42</v>
      </c>
    </row>
    <row r="52" spans="1:19" s="13" customFormat="1" x14ac:dyDescent="0.2">
      <c r="A52" s="13">
        <v>303613518</v>
      </c>
      <c r="B52" s="13" t="s">
        <v>82</v>
      </c>
      <c r="C52" s="13" t="s">
        <v>21</v>
      </c>
      <c r="D52" s="13" t="str">
        <f>INDEX(映射关系!A:A,MATCH(K52,映射关系!E:E,0))</f>
        <v>S3000372298</v>
      </c>
      <c r="E52" s="13" t="str">
        <f>INDEX(映射关系!B:B,MATCH(L52,映射关系!F:F,0))</f>
        <v>PMP0420210626002_2_K9B2_STD_CN</v>
      </c>
      <c r="F52" t="s">
        <v>41</v>
      </c>
      <c r="G52" s="13" t="str">
        <f>INDEX(映射关系!D:D,MATCH(K52,映射关系!E:E,0))</f>
        <v>NVR_K9B2_BL_CN_STD_V4.31.102_210626.zip</v>
      </c>
      <c r="I52" s="13" t="s">
        <v>25</v>
      </c>
      <c r="J52" s="13" t="s">
        <v>25</v>
      </c>
      <c r="K52" s="13" t="s">
        <v>83</v>
      </c>
      <c r="L52" s="13" t="s">
        <v>84</v>
      </c>
      <c r="M52" t="s">
        <v>41</v>
      </c>
      <c r="N52" s="13" t="s">
        <v>27</v>
      </c>
      <c r="O52" s="13" t="s">
        <v>84</v>
      </c>
      <c r="R52" s="13" t="s">
        <v>28</v>
      </c>
      <c r="S52" s="13" t="s">
        <v>42</v>
      </c>
    </row>
    <row r="53" spans="1:19" s="13" customFormat="1" x14ac:dyDescent="0.2">
      <c r="A53" s="13">
        <v>303613468</v>
      </c>
      <c r="B53" s="13" t="s">
        <v>86</v>
      </c>
      <c r="C53" s="13" t="s">
        <v>21</v>
      </c>
      <c r="D53" s="13" t="str">
        <f>INDEX(映射关系!A:A,MATCH(K53,映射关系!E:E,0))</f>
        <v>S3000372302</v>
      </c>
      <c r="E53" s="13" t="str">
        <f>INDEX(映射关系!B:B,MATCH(L53,映射关系!F:F,0))</f>
        <v>PMP0420210626002_6_K9B2_STD_ML</v>
      </c>
      <c r="F53" t="s">
        <v>24</v>
      </c>
      <c r="G53" s="13" t="str">
        <f>INDEX(映射关系!D:D,MATCH(K53,映射关系!E:E,0))</f>
        <v>NVR_K9B2_BL_ML_STD_V4.31.102_210626.zip</v>
      </c>
      <c r="I53" s="13" t="s">
        <v>25</v>
      </c>
      <c r="J53" s="13" t="s">
        <v>25</v>
      </c>
      <c r="K53" s="13" t="s">
        <v>22</v>
      </c>
      <c r="L53" s="13" t="s">
        <v>23</v>
      </c>
      <c r="M53" t="s">
        <v>26</v>
      </c>
      <c r="N53" s="13" t="s">
        <v>27</v>
      </c>
      <c r="O53" s="13" t="s">
        <v>23</v>
      </c>
      <c r="R53" s="13" t="s">
        <v>28</v>
      </c>
      <c r="S53" s="13" t="s">
        <v>45</v>
      </c>
    </row>
    <row r="54" spans="1:19" s="13" customFormat="1" x14ac:dyDescent="0.2">
      <c r="A54" s="13">
        <v>303614020</v>
      </c>
      <c r="B54" s="13" t="s">
        <v>157</v>
      </c>
      <c r="C54" s="13" t="s">
        <v>30</v>
      </c>
      <c r="D54" s="13" t="str">
        <f>INDEX(映射关系!A:A,MATCH(K54,映射关系!E:E,0))</f>
        <v>S3000372298</v>
      </c>
      <c r="E54" s="13" t="str">
        <f>INDEX(映射关系!B:B,MATCH(L54,映射关系!F:F,0))</f>
        <v>PMP0420210626002_2_K9B2_STD_CN</v>
      </c>
      <c r="F54" t="s">
        <v>41</v>
      </c>
      <c r="G54" s="13" t="str">
        <f>INDEX(映射关系!D:D,MATCH(K54,映射关系!E:E,0))</f>
        <v>NVR_K9B2_BL_CN_STD_V4.31.102_210626.zip</v>
      </c>
      <c r="I54" s="13" t="s">
        <v>25</v>
      </c>
      <c r="J54" s="13" t="s">
        <v>25</v>
      </c>
      <c r="K54" s="13" t="s">
        <v>83</v>
      </c>
      <c r="L54" s="13" t="s">
        <v>84</v>
      </c>
      <c r="M54" t="s">
        <v>41</v>
      </c>
      <c r="N54" s="13" t="s">
        <v>27</v>
      </c>
      <c r="O54" s="13" t="s">
        <v>84</v>
      </c>
      <c r="R54" s="13" t="s">
        <v>28</v>
      </c>
      <c r="S54" s="13" t="s">
        <v>42</v>
      </c>
    </row>
    <row r="55" spans="1:19" s="13" customFormat="1" x14ac:dyDescent="0.2">
      <c r="A55" s="13">
        <v>303613511</v>
      </c>
      <c r="B55" s="13" t="s">
        <v>87</v>
      </c>
      <c r="C55" s="13" t="s">
        <v>30</v>
      </c>
      <c r="D55" s="13" t="str">
        <f>INDEX(映射关系!A:A,MATCH(K55,映射关系!E:E,0))</f>
        <v>S3000372297</v>
      </c>
      <c r="E55" s="13" t="str">
        <f>INDEX(映射关系!B:B,MATCH(L55,映射关系!F:F,0))</f>
        <v>PMP0420210626002_1_K9B2_NEU_CN</v>
      </c>
      <c r="F55" t="s">
        <v>80</v>
      </c>
      <c r="G55" s="13" t="str">
        <f>INDEX(映射关系!D:D,MATCH(K55,映射关系!E:E,0))</f>
        <v>NVR_K9B2_BL_CN_NEU_V4.31.102_210626.zip</v>
      </c>
      <c r="I55" s="13" t="s">
        <v>25</v>
      </c>
      <c r="J55" s="13" t="s">
        <v>25</v>
      </c>
      <c r="K55" s="13" t="s">
        <v>78</v>
      </c>
      <c r="L55" s="13" t="s">
        <v>79</v>
      </c>
      <c r="M55" t="s">
        <v>80</v>
      </c>
      <c r="N55" s="13" t="s">
        <v>27</v>
      </c>
      <c r="O55" s="13" t="s">
        <v>79</v>
      </c>
      <c r="R55" s="13" t="s">
        <v>28</v>
      </c>
      <c r="S55" s="13" t="s">
        <v>42</v>
      </c>
    </row>
    <row r="56" spans="1:19" s="13" customFormat="1" x14ac:dyDescent="0.2">
      <c r="A56" s="13">
        <v>303613469</v>
      </c>
      <c r="B56" s="13" t="s">
        <v>88</v>
      </c>
      <c r="C56" s="13" t="s">
        <v>30</v>
      </c>
      <c r="D56" s="13" t="str">
        <f>INDEX(映射关系!A:A,MATCH(K56,映射关系!E:E,0))</f>
        <v>S3000372301</v>
      </c>
      <c r="E56" s="13" t="str">
        <f>INDEX(映射关系!B:B,MATCH(L56,映射关系!F:F,0))</f>
        <v>PMP0420210626002_5_K9B2_NEU_ML</v>
      </c>
      <c r="F56" t="s">
        <v>49</v>
      </c>
      <c r="G56" s="13" t="str">
        <f>INDEX(映射关系!D:D,MATCH(K56,映射关系!E:E,0))</f>
        <v>NVR_K9B2_BL_ML_NEU_V4.31.102_210626.zip</v>
      </c>
      <c r="I56" s="13" t="s">
        <v>25</v>
      </c>
      <c r="J56" s="13" t="s">
        <v>25</v>
      </c>
      <c r="K56" s="13" t="s">
        <v>47</v>
      </c>
      <c r="L56" s="13" t="s">
        <v>48</v>
      </c>
      <c r="M56" t="s">
        <v>50</v>
      </c>
      <c r="N56" s="13" t="s">
        <v>27</v>
      </c>
      <c r="O56" s="13" t="s">
        <v>48</v>
      </c>
      <c r="R56" s="13" t="s">
        <v>28</v>
      </c>
      <c r="S56" s="13" t="s">
        <v>45</v>
      </c>
    </row>
    <row r="57" spans="1:19" s="13" customFormat="1" x14ac:dyDescent="0.2">
      <c r="A57" s="13">
        <v>303613510</v>
      </c>
      <c r="B57" s="13" t="s">
        <v>89</v>
      </c>
      <c r="C57" s="13" t="s">
        <v>30</v>
      </c>
      <c r="D57" s="13" t="str">
        <f>INDEX(映射关系!A:A,MATCH(K57,映射关系!E:E,0))</f>
        <v>S3000372297</v>
      </c>
      <c r="E57" s="13" t="str">
        <f>INDEX(映射关系!B:B,MATCH(L57,映射关系!F:F,0))</f>
        <v>PMP0420210626002_1_K9B2_NEU_CN</v>
      </c>
      <c r="F57" t="s">
        <v>80</v>
      </c>
      <c r="G57" s="13" t="str">
        <f>INDEX(映射关系!D:D,MATCH(K57,映射关系!E:E,0))</f>
        <v>NVR_K9B2_BL_CN_NEU_V4.31.102_210626.zip</v>
      </c>
      <c r="I57" s="13" t="s">
        <v>25</v>
      </c>
      <c r="J57" s="13" t="s">
        <v>25</v>
      </c>
      <c r="K57" s="13" t="s">
        <v>78</v>
      </c>
      <c r="L57" s="13" t="s">
        <v>79</v>
      </c>
      <c r="M57" t="s">
        <v>80</v>
      </c>
      <c r="N57" s="13" t="s">
        <v>27</v>
      </c>
      <c r="O57" s="13" t="s">
        <v>79</v>
      </c>
      <c r="R57" s="13" t="s">
        <v>28</v>
      </c>
      <c r="S57" s="13" t="s">
        <v>42</v>
      </c>
    </row>
    <row r="58" spans="1:19" s="13" customFormat="1" x14ac:dyDescent="0.2">
      <c r="A58" s="13">
        <v>303613466</v>
      </c>
      <c r="B58" s="13" t="s">
        <v>90</v>
      </c>
      <c r="C58" s="13" t="s">
        <v>21</v>
      </c>
      <c r="D58" s="13" t="str">
        <f>INDEX(映射关系!A:A,MATCH(K58,映射关系!E:E,0))</f>
        <v>S3000372302</v>
      </c>
      <c r="E58" s="13" t="str">
        <f>INDEX(映射关系!B:B,MATCH(L58,映射关系!F:F,0))</f>
        <v>PMP0420210626002_6_K9B2_STD_ML</v>
      </c>
      <c r="F58" t="s">
        <v>24</v>
      </c>
      <c r="G58" s="13" t="str">
        <f>INDEX(映射关系!D:D,MATCH(K58,映射关系!E:E,0))</f>
        <v>NVR_K9B2_BL_ML_STD_V4.31.102_210626.zip</v>
      </c>
      <c r="I58" s="13" t="s">
        <v>25</v>
      </c>
      <c r="J58" s="13" t="s">
        <v>25</v>
      </c>
      <c r="K58" s="13" t="s">
        <v>22</v>
      </c>
      <c r="L58" s="13" t="s">
        <v>23</v>
      </c>
      <c r="M58" t="s">
        <v>26</v>
      </c>
      <c r="N58" s="13" t="s">
        <v>27</v>
      </c>
      <c r="O58" s="13" t="s">
        <v>23</v>
      </c>
      <c r="R58" s="13" t="s">
        <v>28</v>
      </c>
      <c r="S58" s="13" t="s">
        <v>45</v>
      </c>
    </row>
    <row r="59" spans="1:19" s="13" customFormat="1" x14ac:dyDescent="0.2">
      <c r="A59" s="13">
        <v>303614022</v>
      </c>
      <c r="B59" s="13" t="s">
        <v>158</v>
      </c>
      <c r="C59" s="13" t="s">
        <v>30</v>
      </c>
      <c r="D59" s="13" t="str">
        <f>INDEX(映射关系!A:A,MATCH(K59,映射关系!E:E,0))</f>
        <v>S3000372298</v>
      </c>
      <c r="E59" s="13" t="str">
        <f>INDEX(映射关系!B:B,MATCH(L59,映射关系!F:F,0))</f>
        <v>PMP0420210626002_2_K9B2_STD_CN</v>
      </c>
      <c r="F59" t="s">
        <v>41</v>
      </c>
      <c r="G59" s="13" t="str">
        <f>INDEX(映射关系!D:D,MATCH(K59,映射关系!E:E,0))</f>
        <v>NVR_K9B2_BL_CN_STD_V4.31.102_210626.zip</v>
      </c>
      <c r="I59" s="13" t="s">
        <v>25</v>
      </c>
      <c r="J59" s="13" t="s">
        <v>25</v>
      </c>
      <c r="K59" s="13" t="s">
        <v>83</v>
      </c>
      <c r="L59" s="13" t="s">
        <v>84</v>
      </c>
      <c r="M59" t="s">
        <v>41</v>
      </c>
      <c r="N59" s="13" t="s">
        <v>27</v>
      </c>
      <c r="O59" s="13" t="s">
        <v>84</v>
      </c>
      <c r="R59" s="13" t="s">
        <v>28</v>
      </c>
      <c r="S59" s="13" t="s">
        <v>42</v>
      </c>
    </row>
    <row r="60" spans="1:19" s="13" customFormat="1" x14ac:dyDescent="0.2">
      <c r="A60" s="13">
        <v>303613513</v>
      </c>
      <c r="B60" s="13" t="s">
        <v>91</v>
      </c>
      <c r="C60" s="13" t="s">
        <v>30</v>
      </c>
      <c r="D60" s="13" t="str">
        <f>INDEX(映射关系!A:A,MATCH(K60,映射关系!E:E,0))</f>
        <v>S3000372297</v>
      </c>
      <c r="E60" s="13" t="str">
        <f>INDEX(映射关系!B:B,MATCH(L60,映射关系!F:F,0))</f>
        <v>PMP0420210626002_1_K9B2_NEU_CN</v>
      </c>
      <c r="F60" t="s">
        <v>80</v>
      </c>
      <c r="G60" s="13" t="str">
        <f>INDEX(映射关系!D:D,MATCH(K60,映射关系!E:E,0))</f>
        <v>NVR_K9B2_BL_CN_NEU_V4.31.102_210626.zip</v>
      </c>
      <c r="I60" s="13" t="s">
        <v>25</v>
      </c>
      <c r="J60" s="13" t="s">
        <v>25</v>
      </c>
      <c r="K60" s="13" t="s">
        <v>78</v>
      </c>
      <c r="L60" s="13" t="s">
        <v>79</v>
      </c>
      <c r="M60" t="s">
        <v>80</v>
      </c>
      <c r="N60" s="13" t="s">
        <v>27</v>
      </c>
      <c r="O60" s="13" t="s">
        <v>79</v>
      </c>
      <c r="R60" s="13" t="s">
        <v>28</v>
      </c>
      <c r="S60" s="13" t="s">
        <v>42</v>
      </c>
    </row>
    <row r="61" spans="1:19" s="13" customFormat="1" x14ac:dyDescent="0.2">
      <c r="A61" s="13">
        <v>303613467</v>
      </c>
      <c r="B61" s="13" t="s">
        <v>92</v>
      </c>
      <c r="C61" s="13" t="s">
        <v>30</v>
      </c>
      <c r="D61" s="13" t="str">
        <f>INDEX(映射关系!A:A,MATCH(K61,映射关系!E:E,0))</f>
        <v>S3000372301</v>
      </c>
      <c r="E61" s="13" t="str">
        <f>INDEX(映射关系!B:B,MATCH(L61,映射关系!F:F,0))</f>
        <v>PMP0420210626002_5_K9B2_NEU_ML</v>
      </c>
      <c r="F61" t="s">
        <v>49</v>
      </c>
      <c r="G61" s="13" t="str">
        <f>INDEX(映射关系!D:D,MATCH(K61,映射关系!E:E,0))</f>
        <v>NVR_K9B2_BL_ML_NEU_V4.31.102_210626.zip</v>
      </c>
      <c r="I61" s="13" t="s">
        <v>25</v>
      </c>
      <c r="J61" s="13" t="s">
        <v>25</v>
      </c>
      <c r="K61" s="13" t="s">
        <v>47</v>
      </c>
      <c r="L61" s="13" t="s">
        <v>48</v>
      </c>
      <c r="M61" t="s">
        <v>50</v>
      </c>
      <c r="N61" s="13" t="s">
        <v>27</v>
      </c>
      <c r="O61" s="13" t="s">
        <v>48</v>
      </c>
      <c r="R61" s="13" t="s">
        <v>28</v>
      </c>
      <c r="S61" s="13" t="s">
        <v>45</v>
      </c>
    </row>
    <row r="62" spans="1:19" s="13" customFormat="1" x14ac:dyDescent="0.2">
      <c r="A62" s="13">
        <v>303613512</v>
      </c>
      <c r="B62" s="13" t="s">
        <v>93</v>
      </c>
      <c r="C62" s="13" t="s">
        <v>21</v>
      </c>
      <c r="D62" s="13" t="str">
        <f>INDEX(映射关系!A:A,MATCH(K62,映射关系!E:E,0))</f>
        <v>S3000372298</v>
      </c>
      <c r="E62" s="13" t="str">
        <f>INDEX(映射关系!B:B,MATCH(L62,映射关系!F:F,0))</f>
        <v>PMP0420210626002_2_K9B2_STD_CN</v>
      </c>
      <c r="F62" t="s">
        <v>41</v>
      </c>
      <c r="G62" s="13" t="str">
        <f>INDEX(映射关系!D:D,MATCH(K62,映射关系!E:E,0))</f>
        <v>NVR_K9B2_BL_CN_STD_V4.31.102_210626.zip</v>
      </c>
      <c r="I62" s="13" t="s">
        <v>25</v>
      </c>
      <c r="J62" s="13" t="s">
        <v>25</v>
      </c>
      <c r="K62" s="13" t="s">
        <v>83</v>
      </c>
      <c r="L62" s="13" t="s">
        <v>84</v>
      </c>
      <c r="M62" t="s">
        <v>41</v>
      </c>
      <c r="N62" s="13" t="s">
        <v>27</v>
      </c>
      <c r="O62" s="13" t="s">
        <v>84</v>
      </c>
      <c r="R62" s="13" t="s">
        <v>28</v>
      </c>
      <c r="S62" s="13" t="s">
        <v>42</v>
      </c>
    </row>
    <row r="63" spans="1:19" s="13" customFormat="1" x14ac:dyDescent="0.2">
      <c r="A63" s="13">
        <v>303613464</v>
      </c>
      <c r="B63" s="13" t="s">
        <v>94</v>
      </c>
      <c r="C63" s="13" t="s">
        <v>21</v>
      </c>
      <c r="D63" s="13" t="str">
        <f>INDEX(映射关系!A:A,MATCH(K63,映射关系!E:E,0))</f>
        <v>S3000372302</v>
      </c>
      <c r="E63" s="13" t="str">
        <f>INDEX(映射关系!B:B,MATCH(L63,映射关系!F:F,0))</f>
        <v>PMP0420210626002_6_K9B2_STD_ML</v>
      </c>
      <c r="F63" t="s">
        <v>24</v>
      </c>
      <c r="G63" s="13" t="str">
        <f>INDEX(映射关系!D:D,MATCH(K63,映射关系!E:E,0))</f>
        <v>NVR_K9B2_BL_ML_STD_V4.31.102_210626.zip</v>
      </c>
      <c r="I63" s="13" t="s">
        <v>25</v>
      </c>
      <c r="J63" s="13" t="s">
        <v>25</v>
      </c>
      <c r="K63" s="13" t="s">
        <v>22</v>
      </c>
      <c r="L63" s="13" t="s">
        <v>23</v>
      </c>
      <c r="M63" t="s">
        <v>26</v>
      </c>
      <c r="N63" s="13" t="s">
        <v>27</v>
      </c>
      <c r="O63" s="13" t="s">
        <v>23</v>
      </c>
      <c r="R63" s="13" t="s">
        <v>28</v>
      </c>
      <c r="S63" s="13" t="s">
        <v>45</v>
      </c>
    </row>
    <row r="64" spans="1:19" s="13" customFormat="1" x14ac:dyDescent="0.2">
      <c r="A64" s="13">
        <v>303613515</v>
      </c>
      <c r="B64" s="13" t="s">
        <v>95</v>
      </c>
      <c r="C64" s="13" t="s">
        <v>30</v>
      </c>
      <c r="D64" s="13" t="str">
        <f>INDEX(映射关系!A:A,MATCH(K64,映射关系!E:E,0))</f>
        <v>S3000372297</v>
      </c>
      <c r="E64" s="13" t="str">
        <f>INDEX(映射关系!B:B,MATCH(L64,映射关系!F:F,0))</f>
        <v>PMP0420210626002_1_K9B2_NEU_CN</v>
      </c>
      <c r="F64" t="s">
        <v>80</v>
      </c>
      <c r="G64" s="13" t="str">
        <f>INDEX(映射关系!D:D,MATCH(K64,映射关系!E:E,0))</f>
        <v>NVR_K9B2_BL_CN_NEU_V4.31.102_210626.zip</v>
      </c>
      <c r="I64" s="13" t="s">
        <v>25</v>
      </c>
      <c r="J64" s="13" t="s">
        <v>25</v>
      </c>
      <c r="K64" s="13" t="s">
        <v>78</v>
      </c>
      <c r="L64" s="13" t="s">
        <v>79</v>
      </c>
      <c r="M64" t="s">
        <v>80</v>
      </c>
      <c r="N64" s="13" t="s">
        <v>27</v>
      </c>
      <c r="O64" s="13" t="s">
        <v>79</v>
      </c>
      <c r="R64" s="13" t="s">
        <v>28</v>
      </c>
      <c r="S64" s="13" t="s">
        <v>42</v>
      </c>
    </row>
    <row r="65" spans="1:19" s="13" customFormat="1" x14ac:dyDescent="0.2">
      <c r="A65" s="13">
        <v>303613465</v>
      </c>
      <c r="B65" s="13" t="s">
        <v>96</v>
      </c>
      <c r="C65" s="13" t="s">
        <v>30</v>
      </c>
      <c r="D65" s="13" t="str">
        <f>INDEX(映射关系!A:A,MATCH(K65,映射关系!E:E,0))</f>
        <v>S3000372301</v>
      </c>
      <c r="E65" s="13" t="str">
        <f>INDEX(映射关系!B:B,MATCH(L65,映射关系!F:F,0))</f>
        <v>PMP0420210626002_5_K9B2_NEU_ML</v>
      </c>
      <c r="F65" t="s">
        <v>49</v>
      </c>
      <c r="G65" s="13" t="str">
        <f>INDEX(映射关系!D:D,MATCH(K65,映射关系!E:E,0))</f>
        <v>NVR_K9B2_BL_ML_NEU_V4.31.102_210626.zip</v>
      </c>
      <c r="I65" s="13" t="s">
        <v>25</v>
      </c>
      <c r="J65" s="13" t="s">
        <v>25</v>
      </c>
      <c r="K65" s="13" t="s">
        <v>47</v>
      </c>
      <c r="L65" s="13" t="s">
        <v>48</v>
      </c>
      <c r="M65" t="s">
        <v>50</v>
      </c>
      <c r="N65" s="13" t="s">
        <v>27</v>
      </c>
      <c r="O65" s="13" t="s">
        <v>48</v>
      </c>
      <c r="R65" s="13" t="s">
        <v>28</v>
      </c>
      <c r="S65" s="13" t="s">
        <v>45</v>
      </c>
    </row>
    <row r="66" spans="1:19" s="13" customFormat="1" x14ac:dyDescent="0.2">
      <c r="A66" s="13">
        <v>303613514</v>
      </c>
      <c r="B66" s="13" t="s">
        <v>97</v>
      </c>
      <c r="C66" s="13" t="s">
        <v>30</v>
      </c>
      <c r="D66" s="13" t="str">
        <f>INDEX(映射关系!A:A,MATCH(K66,映射关系!E:E,0))</f>
        <v>S3000372298</v>
      </c>
      <c r="E66" s="13" t="str">
        <f>INDEX(映射关系!B:B,MATCH(L66,映射关系!F:F,0))</f>
        <v>PMP0420210626002_2_K9B2_STD_CN</v>
      </c>
      <c r="F66" t="s">
        <v>41</v>
      </c>
      <c r="G66" s="13" t="str">
        <f>INDEX(映射关系!D:D,MATCH(K66,映射关系!E:E,0))</f>
        <v>NVR_K9B2_BL_CN_STD_V4.31.102_210626.zip</v>
      </c>
      <c r="I66" s="13" t="s">
        <v>25</v>
      </c>
      <c r="J66" s="13" t="s">
        <v>25</v>
      </c>
      <c r="K66" s="13" t="s">
        <v>83</v>
      </c>
      <c r="L66" s="13" t="s">
        <v>84</v>
      </c>
      <c r="M66" t="s">
        <v>41</v>
      </c>
      <c r="N66" s="13" t="s">
        <v>27</v>
      </c>
      <c r="O66" s="13" t="s">
        <v>84</v>
      </c>
      <c r="R66" s="13" t="s">
        <v>28</v>
      </c>
      <c r="S66" s="13" t="s">
        <v>42</v>
      </c>
    </row>
    <row r="67" spans="1:19" s="13" customFormat="1" x14ac:dyDescent="0.2">
      <c r="A67" s="13">
        <v>303614016</v>
      </c>
      <c r="B67" s="13" t="s">
        <v>159</v>
      </c>
      <c r="C67" s="13" t="s">
        <v>30</v>
      </c>
      <c r="D67" s="13" t="str">
        <f>INDEX(映射关系!A:A,MATCH(K67,映射关系!E:E,0))</f>
        <v>S3000372298</v>
      </c>
      <c r="E67" s="13" t="str">
        <f>INDEX(映射关系!B:B,MATCH(L67,映射关系!F:F,0))</f>
        <v>PMP0420210626002_2_K9B2_STD_CN</v>
      </c>
      <c r="F67" t="s">
        <v>41</v>
      </c>
      <c r="G67" s="13" t="str">
        <f>INDEX(映射关系!D:D,MATCH(K67,映射关系!E:E,0))</f>
        <v>NVR_K9B2_BL_CN_STD_V4.31.102_210626.zip</v>
      </c>
      <c r="I67" s="13" t="s">
        <v>25</v>
      </c>
      <c r="J67" s="13" t="s">
        <v>25</v>
      </c>
      <c r="K67" s="13" t="s">
        <v>83</v>
      </c>
      <c r="L67" s="13" t="s">
        <v>84</v>
      </c>
      <c r="M67" t="s">
        <v>41</v>
      </c>
      <c r="N67" s="13" t="s">
        <v>27</v>
      </c>
      <c r="O67" s="13" t="s">
        <v>84</v>
      </c>
      <c r="R67" s="13" t="s">
        <v>28</v>
      </c>
      <c r="S67" s="13" t="s">
        <v>42</v>
      </c>
    </row>
    <row r="68" spans="1:19" s="13" customFormat="1" x14ac:dyDescent="0.2">
      <c r="A68" s="13">
        <v>303613471</v>
      </c>
      <c r="B68" s="13" t="s">
        <v>98</v>
      </c>
      <c r="C68" s="13" t="s">
        <v>30</v>
      </c>
      <c r="D68" s="13" t="str">
        <f>INDEX(映射关系!A:A,MATCH(K68,映射关系!E:E,0))</f>
        <v>S3000372301</v>
      </c>
      <c r="E68" s="13" t="str">
        <f>INDEX(映射关系!B:B,MATCH(L68,映射关系!F:F,0))</f>
        <v>PMP0420210626002_5_K9B2_NEU_ML</v>
      </c>
      <c r="F68" t="s">
        <v>49</v>
      </c>
      <c r="G68" s="13" t="str">
        <f>INDEX(映射关系!D:D,MATCH(K68,映射关系!E:E,0))</f>
        <v>NVR_K9B2_BL_ML_NEU_V4.31.102_210626.zip</v>
      </c>
      <c r="I68" s="13" t="s">
        <v>25</v>
      </c>
      <c r="J68" s="13" t="s">
        <v>25</v>
      </c>
      <c r="K68" s="13" t="s">
        <v>47</v>
      </c>
      <c r="L68" s="13" t="s">
        <v>48</v>
      </c>
      <c r="M68" t="s">
        <v>50</v>
      </c>
      <c r="N68" s="13" t="s">
        <v>27</v>
      </c>
      <c r="O68" s="13" t="s">
        <v>48</v>
      </c>
      <c r="R68" s="13" t="s">
        <v>28</v>
      </c>
      <c r="S68" s="13" t="s">
        <v>45</v>
      </c>
    </row>
    <row r="69" spans="1:19" s="13" customFormat="1" x14ac:dyDescent="0.2">
      <c r="A69" s="13">
        <v>303613474</v>
      </c>
      <c r="B69" s="13" t="s">
        <v>99</v>
      </c>
      <c r="C69" s="13" t="s">
        <v>30</v>
      </c>
      <c r="D69" s="13" t="str">
        <f>INDEX(映射关系!A:A,MATCH(K69,映射关系!E:E,0))</f>
        <v>S3000372303</v>
      </c>
      <c r="E69" s="13" t="str">
        <f>INDEX(映射关系!B:B,MATCH(L69,映射关系!F:F,0))</f>
        <v>PMP0420210626002_7_K9B2_STD_CN</v>
      </c>
      <c r="F69" t="s">
        <v>41</v>
      </c>
      <c r="G69" s="13" t="str">
        <f>INDEX(映射关系!D:D,MATCH(K69,映射关系!E:E,0))</f>
        <v>NVR_K9B2_QD_CN_STD_V4.31.102_210626.zip</v>
      </c>
      <c r="I69" s="13" t="s">
        <v>25</v>
      </c>
      <c r="J69" s="13" t="s">
        <v>25</v>
      </c>
      <c r="K69" s="13" t="s">
        <v>39</v>
      </c>
      <c r="L69" s="13" t="s">
        <v>40</v>
      </c>
      <c r="M69" t="s">
        <v>41</v>
      </c>
      <c r="N69" s="13" t="s">
        <v>27</v>
      </c>
      <c r="O69" s="13" t="s">
        <v>40</v>
      </c>
      <c r="R69" s="13" t="s">
        <v>28</v>
      </c>
      <c r="S69" s="13" t="s">
        <v>42</v>
      </c>
    </row>
    <row r="70" spans="1:19" s="13" customFormat="1" x14ac:dyDescent="0.2">
      <c r="A70" s="13">
        <v>303614014</v>
      </c>
      <c r="B70" s="13" t="s">
        <v>160</v>
      </c>
      <c r="C70" s="13" t="s">
        <v>30</v>
      </c>
      <c r="D70" s="13" t="str">
        <f>INDEX(映射关系!A:A,MATCH(K70,映射关系!E:E,0))</f>
        <v>S3000372298</v>
      </c>
      <c r="E70" s="13" t="str">
        <f>INDEX(映射关系!B:B,MATCH(L70,映射关系!F:F,0))</f>
        <v>PMP0420210626002_2_K9B2_STD_CN</v>
      </c>
      <c r="F70" t="s">
        <v>41</v>
      </c>
      <c r="G70" s="13" t="str">
        <f>INDEX(映射关系!D:D,MATCH(K70,映射关系!E:E,0))</f>
        <v>NVR_K9B2_BL_CN_STD_V4.31.102_210626.zip</v>
      </c>
      <c r="I70" s="13" t="s">
        <v>25</v>
      </c>
      <c r="J70" s="13" t="s">
        <v>25</v>
      </c>
      <c r="K70" s="13" t="s">
        <v>83</v>
      </c>
      <c r="L70" s="13" t="s">
        <v>84</v>
      </c>
      <c r="M70" t="s">
        <v>41</v>
      </c>
      <c r="N70" s="13" t="s">
        <v>27</v>
      </c>
      <c r="O70" s="13" t="s">
        <v>84</v>
      </c>
      <c r="R70" s="13" t="s">
        <v>28</v>
      </c>
      <c r="S70" s="13" t="s">
        <v>42</v>
      </c>
    </row>
    <row r="71" spans="1:19" s="13" customFormat="1" x14ac:dyDescent="0.2">
      <c r="A71" s="13">
        <v>303613473</v>
      </c>
      <c r="B71" s="13" t="s">
        <v>100</v>
      </c>
      <c r="C71" s="13" t="s">
        <v>21</v>
      </c>
      <c r="D71" s="13" t="str">
        <f>INDEX(映射关系!A:A,MATCH(K71,映射关系!E:E,0))</f>
        <v>S3000372303</v>
      </c>
      <c r="E71" s="13" t="str">
        <f>INDEX(映射关系!B:B,MATCH(L71,映射关系!F:F,0))</f>
        <v>PMP0420210626002_7_K9B2_STD_CN</v>
      </c>
      <c r="F71" t="s">
        <v>41</v>
      </c>
      <c r="G71" s="13" t="str">
        <f>INDEX(映射关系!D:D,MATCH(K71,映射关系!E:E,0))</f>
        <v>NVR_K9B2_QD_CN_STD_V4.31.102_210626.zip</v>
      </c>
      <c r="I71" s="13" t="s">
        <v>25</v>
      </c>
      <c r="J71" s="13" t="s">
        <v>25</v>
      </c>
      <c r="K71" s="13" t="s">
        <v>39</v>
      </c>
      <c r="L71" s="13" t="s">
        <v>40</v>
      </c>
      <c r="M71" t="s">
        <v>41</v>
      </c>
      <c r="N71" s="13" t="s">
        <v>27</v>
      </c>
      <c r="O71" s="13" t="s">
        <v>40</v>
      </c>
      <c r="R71" s="13" t="s">
        <v>28</v>
      </c>
      <c r="S71" s="13" t="s">
        <v>42</v>
      </c>
    </row>
    <row r="72" spans="1:19" s="13" customFormat="1" x14ac:dyDescent="0.2">
      <c r="A72" s="13">
        <v>303614015</v>
      </c>
      <c r="B72" s="13" t="s">
        <v>161</v>
      </c>
      <c r="C72" s="13" t="s">
        <v>30</v>
      </c>
      <c r="D72" s="13" t="str">
        <f>INDEX(映射关系!A:A,MATCH(K72,映射关系!E:E,0))</f>
        <v>S3000372298</v>
      </c>
      <c r="E72" s="13" t="str">
        <f>INDEX(映射关系!B:B,MATCH(L72,映射关系!F:F,0))</f>
        <v>PMP0420210626002_2_K9B2_STD_CN</v>
      </c>
      <c r="F72" t="s">
        <v>41</v>
      </c>
      <c r="G72" s="13" t="str">
        <f>INDEX(映射关系!D:D,MATCH(K72,映射关系!E:E,0))</f>
        <v>NVR_K9B2_BL_CN_STD_V4.31.102_210626.zip</v>
      </c>
      <c r="I72" s="13" t="s">
        <v>25</v>
      </c>
      <c r="J72" s="13" t="s">
        <v>25</v>
      </c>
      <c r="K72" s="13" t="s">
        <v>83</v>
      </c>
      <c r="L72" s="13" t="s">
        <v>84</v>
      </c>
      <c r="M72" t="s">
        <v>41</v>
      </c>
      <c r="N72" s="13" t="s">
        <v>27</v>
      </c>
      <c r="O72" s="13" t="s">
        <v>84</v>
      </c>
      <c r="R72" s="13" t="s">
        <v>28</v>
      </c>
      <c r="S72" s="13" t="s">
        <v>42</v>
      </c>
    </row>
    <row r="73" spans="1:19" s="13" customFormat="1" x14ac:dyDescent="0.2">
      <c r="A73" s="13">
        <v>303613470</v>
      </c>
      <c r="B73" s="13" t="s">
        <v>101</v>
      </c>
      <c r="C73" s="13" t="s">
        <v>21</v>
      </c>
      <c r="D73" s="13" t="str">
        <f>INDEX(映射关系!A:A,MATCH(K73,映射关系!E:E,0))</f>
        <v>S3000372302</v>
      </c>
      <c r="E73" s="13" t="str">
        <f>INDEX(映射关系!B:B,MATCH(L73,映射关系!F:F,0))</f>
        <v>PMP0420210626002_6_K9B2_STD_ML</v>
      </c>
      <c r="F73" t="s">
        <v>24</v>
      </c>
      <c r="G73" s="13" t="str">
        <f>INDEX(映射关系!D:D,MATCH(K73,映射关系!E:E,0))</f>
        <v>NVR_K9B2_BL_ML_STD_V4.31.102_210626.zip</v>
      </c>
      <c r="I73" s="13" t="s">
        <v>25</v>
      </c>
      <c r="J73" s="13" t="s">
        <v>25</v>
      </c>
      <c r="K73" s="13" t="s">
        <v>22</v>
      </c>
      <c r="L73" s="13" t="s">
        <v>23</v>
      </c>
      <c r="M73" t="s">
        <v>26</v>
      </c>
      <c r="N73" s="13" t="s">
        <v>27</v>
      </c>
      <c r="O73" s="13" t="s">
        <v>23</v>
      </c>
      <c r="R73" s="13" t="s">
        <v>28</v>
      </c>
      <c r="S73" s="13" t="s">
        <v>45</v>
      </c>
    </row>
    <row r="74" spans="1:19" s="13" customFormat="1" x14ac:dyDescent="0.2">
      <c r="A74" s="13">
        <v>303614019</v>
      </c>
      <c r="B74" s="13" t="s">
        <v>162</v>
      </c>
      <c r="C74" s="13" t="s">
        <v>30</v>
      </c>
      <c r="D74" s="13" t="str">
        <f>INDEX(映射关系!A:A,MATCH(K74,映射关系!E:E,0))</f>
        <v>S3000372298</v>
      </c>
      <c r="E74" s="13" t="str">
        <f>INDEX(映射关系!B:B,MATCH(L74,映射关系!F:F,0))</f>
        <v>PMP0420210626002_2_K9B2_STD_CN</v>
      </c>
      <c r="F74" t="s">
        <v>41</v>
      </c>
      <c r="G74" s="13" t="str">
        <f>INDEX(映射关系!D:D,MATCH(K74,映射关系!E:E,0))</f>
        <v>NVR_K9B2_BL_CN_STD_V4.31.102_210626.zip</v>
      </c>
      <c r="I74" s="13" t="s">
        <v>25</v>
      </c>
      <c r="J74" s="13" t="s">
        <v>25</v>
      </c>
      <c r="K74" s="13" t="s">
        <v>83</v>
      </c>
      <c r="L74" s="13" t="s">
        <v>84</v>
      </c>
      <c r="M74" t="s">
        <v>41</v>
      </c>
      <c r="N74" s="13" t="s">
        <v>27</v>
      </c>
      <c r="O74" s="13" t="s">
        <v>84</v>
      </c>
      <c r="R74" s="13" t="s">
        <v>28</v>
      </c>
      <c r="S74" s="13" t="s">
        <v>42</v>
      </c>
    </row>
    <row r="75" spans="1:19" s="13" customFormat="1" x14ac:dyDescent="0.2">
      <c r="A75" s="13">
        <v>303613508</v>
      </c>
      <c r="B75" s="13" t="s">
        <v>102</v>
      </c>
      <c r="C75" s="13" t="s">
        <v>21</v>
      </c>
      <c r="D75" s="13" t="str">
        <f>INDEX(映射关系!A:A,MATCH(K75,映射关系!E:E,0))</f>
        <v>S3000372298</v>
      </c>
      <c r="E75" s="13" t="str">
        <f>INDEX(映射关系!B:B,MATCH(L75,映射关系!F:F,0))</f>
        <v>PMP0420210626002_2_K9B2_STD_CN</v>
      </c>
      <c r="F75" t="s">
        <v>41</v>
      </c>
      <c r="G75" s="13" t="str">
        <f>INDEX(映射关系!D:D,MATCH(K75,映射关系!E:E,0))</f>
        <v>NVR_K9B2_BL_CN_STD_V4.31.102_210626.zip</v>
      </c>
      <c r="I75" s="13" t="s">
        <v>25</v>
      </c>
      <c r="J75" s="13" t="s">
        <v>25</v>
      </c>
      <c r="K75" s="13" t="s">
        <v>83</v>
      </c>
      <c r="L75" s="13" t="s">
        <v>84</v>
      </c>
      <c r="M75" t="s">
        <v>41</v>
      </c>
      <c r="N75" s="13" t="s">
        <v>27</v>
      </c>
      <c r="O75" s="13" t="s">
        <v>84</v>
      </c>
      <c r="R75" s="13" t="s">
        <v>28</v>
      </c>
      <c r="S75" s="13" t="s">
        <v>42</v>
      </c>
    </row>
    <row r="76" spans="1:19" s="13" customFormat="1" x14ac:dyDescent="0.2">
      <c r="A76" s="13">
        <v>303613507</v>
      </c>
      <c r="B76" s="13" t="s">
        <v>103</v>
      </c>
      <c r="C76" s="13" t="s">
        <v>30</v>
      </c>
      <c r="D76" s="13" t="str">
        <f>INDEX(映射关系!A:A,MATCH(K76,映射关系!E:E,0))</f>
        <v>S3000372297</v>
      </c>
      <c r="E76" s="13" t="str">
        <f>INDEX(映射关系!B:B,MATCH(L76,映射关系!F:F,0))</f>
        <v>PMP0420210626002_1_K9B2_NEU_CN</v>
      </c>
      <c r="F76" t="s">
        <v>80</v>
      </c>
      <c r="G76" s="13" t="str">
        <f>INDEX(映射关系!D:D,MATCH(K76,映射关系!E:E,0))</f>
        <v>NVR_K9B2_BL_CN_NEU_V4.31.102_210626.zip</v>
      </c>
      <c r="I76" s="13" t="s">
        <v>25</v>
      </c>
      <c r="J76" s="13" t="s">
        <v>25</v>
      </c>
      <c r="K76" s="13" t="s">
        <v>78</v>
      </c>
      <c r="L76" s="13" t="s">
        <v>79</v>
      </c>
      <c r="M76" t="s">
        <v>80</v>
      </c>
      <c r="N76" s="13" t="s">
        <v>27</v>
      </c>
      <c r="O76" s="13" t="s">
        <v>79</v>
      </c>
      <c r="R76" s="13" t="s">
        <v>28</v>
      </c>
      <c r="S76" s="13" t="s">
        <v>42</v>
      </c>
    </row>
    <row r="77" spans="1:19" s="13" customFormat="1" x14ac:dyDescent="0.2">
      <c r="A77" s="13">
        <v>303613506</v>
      </c>
      <c r="B77" s="13" t="s">
        <v>104</v>
      </c>
      <c r="C77" s="13" t="s">
        <v>30</v>
      </c>
      <c r="D77" s="13" t="str">
        <f>INDEX(映射关系!A:A,MATCH(K77,映射关系!E:E,0))</f>
        <v>S3000372297</v>
      </c>
      <c r="E77" s="13" t="str">
        <f>INDEX(映射关系!B:B,MATCH(L77,映射关系!F:F,0))</f>
        <v>PMP0420210626002_1_K9B2_NEU_CN</v>
      </c>
      <c r="F77" t="s">
        <v>80</v>
      </c>
      <c r="G77" s="13" t="str">
        <f>INDEX(映射关系!D:D,MATCH(K77,映射关系!E:E,0))</f>
        <v>NVR_K9B2_BL_CN_NEU_V4.31.102_210626.zip</v>
      </c>
      <c r="I77" s="13" t="s">
        <v>25</v>
      </c>
      <c r="J77" s="13" t="s">
        <v>25</v>
      </c>
      <c r="K77" s="13" t="s">
        <v>78</v>
      </c>
      <c r="L77" s="13" t="s">
        <v>79</v>
      </c>
      <c r="M77" t="s">
        <v>80</v>
      </c>
      <c r="N77" s="13" t="s">
        <v>27</v>
      </c>
      <c r="O77" s="13" t="s">
        <v>79</v>
      </c>
      <c r="R77" s="13" t="s">
        <v>28</v>
      </c>
      <c r="S77" s="13" t="s">
        <v>42</v>
      </c>
    </row>
    <row r="78" spans="1:19" s="13" customFormat="1" x14ac:dyDescent="0.2">
      <c r="A78" s="13">
        <v>303613505</v>
      </c>
      <c r="B78" s="13" t="s">
        <v>105</v>
      </c>
      <c r="C78" s="13" t="s">
        <v>30</v>
      </c>
      <c r="D78" s="13" t="str">
        <f>INDEX(映射关系!A:A,MATCH(K78,映射关系!E:E,0))</f>
        <v>S3000372298</v>
      </c>
      <c r="E78" s="13" t="str">
        <f>INDEX(映射关系!B:B,MATCH(L78,映射关系!F:F,0))</f>
        <v>PMP0420210626002_2_K9B2_STD_CN</v>
      </c>
      <c r="F78" t="s">
        <v>41</v>
      </c>
      <c r="G78" s="13" t="str">
        <f>INDEX(映射关系!D:D,MATCH(K78,映射关系!E:E,0))</f>
        <v>NVR_K9B2_BL_CN_STD_V4.31.102_210626.zip</v>
      </c>
      <c r="I78" s="13" t="s">
        <v>25</v>
      </c>
      <c r="J78" s="13" t="s">
        <v>25</v>
      </c>
      <c r="K78" s="13" t="s">
        <v>83</v>
      </c>
      <c r="L78" s="13" t="s">
        <v>84</v>
      </c>
      <c r="M78" t="s">
        <v>41</v>
      </c>
      <c r="N78" s="13" t="s">
        <v>27</v>
      </c>
      <c r="O78" s="13" t="s">
        <v>84</v>
      </c>
      <c r="R78" s="13" t="s">
        <v>28</v>
      </c>
      <c r="S78" s="13" t="s">
        <v>42</v>
      </c>
    </row>
    <row r="79" spans="1:19" s="13" customFormat="1" x14ac:dyDescent="0.2">
      <c r="A79" s="13">
        <v>303613509</v>
      </c>
      <c r="B79" s="13" t="s">
        <v>106</v>
      </c>
      <c r="C79" s="13" t="s">
        <v>21</v>
      </c>
      <c r="D79" s="13" t="str">
        <f>INDEX(映射关系!A:A,MATCH(K79,映射关系!E:E,0))</f>
        <v>S3000372298</v>
      </c>
      <c r="E79" s="13" t="str">
        <f>INDEX(映射关系!B:B,MATCH(L79,映射关系!F:F,0))</f>
        <v>PMP0420210626002_2_K9B2_STD_CN</v>
      </c>
      <c r="F79" t="s">
        <v>41</v>
      </c>
      <c r="G79" s="13" t="str">
        <f>INDEX(映射关系!D:D,MATCH(K79,映射关系!E:E,0))</f>
        <v>NVR_K9B2_BL_CN_STD_V4.31.102_210626.zip</v>
      </c>
      <c r="I79" s="13" t="s">
        <v>25</v>
      </c>
      <c r="J79" s="13" t="s">
        <v>25</v>
      </c>
      <c r="K79" s="13" t="s">
        <v>83</v>
      </c>
      <c r="L79" s="13" t="s">
        <v>84</v>
      </c>
      <c r="M79" t="s">
        <v>41</v>
      </c>
      <c r="N79" s="13" t="s">
        <v>27</v>
      </c>
      <c r="O79" s="13" t="s">
        <v>84</v>
      </c>
      <c r="R79" s="13" t="s">
        <v>28</v>
      </c>
      <c r="S79" s="13" t="s">
        <v>42</v>
      </c>
    </row>
    <row r="80" spans="1:19" s="13" customFormat="1" x14ac:dyDescent="0.2">
      <c r="A80" s="13">
        <v>303613479</v>
      </c>
      <c r="B80" s="13" t="s">
        <v>108</v>
      </c>
      <c r="C80" s="13" t="s">
        <v>21</v>
      </c>
      <c r="D80" s="13" t="str">
        <f>INDEX(映射关系!A:A,MATCH(K80,映射关系!E:E,0))</f>
        <v>S3000372303</v>
      </c>
      <c r="E80" s="13" t="str">
        <f>INDEX(映射关系!B:B,MATCH(L80,映射关系!F:F,0))</f>
        <v>PMP0420210626002_7_K9B2_STD_CN</v>
      </c>
      <c r="F80" t="s">
        <v>41</v>
      </c>
      <c r="G80" s="13" t="str">
        <f>INDEX(映射关系!D:D,MATCH(K80,映射关系!E:E,0))</f>
        <v>NVR_K9B2_QD_CN_STD_V4.31.102_210626.zip</v>
      </c>
      <c r="I80" s="13" t="s">
        <v>25</v>
      </c>
      <c r="J80" s="13" t="s">
        <v>25</v>
      </c>
      <c r="K80" s="13" t="s">
        <v>39</v>
      </c>
      <c r="L80" s="13" t="s">
        <v>40</v>
      </c>
      <c r="M80" t="s">
        <v>41</v>
      </c>
      <c r="N80" s="13" t="s">
        <v>27</v>
      </c>
      <c r="O80" s="13" t="s">
        <v>40</v>
      </c>
      <c r="R80" s="13" t="s">
        <v>28</v>
      </c>
      <c r="S80" s="13" t="s">
        <v>42</v>
      </c>
    </row>
    <row r="81" spans="1:19" s="13" customFormat="1" x14ac:dyDescent="0.2">
      <c r="A81" s="13">
        <v>303613500</v>
      </c>
      <c r="B81" s="13" t="s">
        <v>107</v>
      </c>
      <c r="C81" s="13" t="s">
        <v>21</v>
      </c>
      <c r="D81" s="13" t="str">
        <f>INDEX(映射关系!A:A,MATCH(K81,映射关系!E:E,0))</f>
        <v>S3000372298</v>
      </c>
      <c r="E81" s="13" t="str">
        <f>INDEX(映射关系!B:B,MATCH(L81,映射关系!F:F,0))</f>
        <v>PMP0420210626002_2_K9B2_STD_CN</v>
      </c>
      <c r="F81" t="s">
        <v>41</v>
      </c>
      <c r="G81" s="13" t="str">
        <f>INDEX(映射关系!D:D,MATCH(K81,映射关系!E:E,0))</f>
        <v>NVR_K9B2_BL_CN_STD_V4.31.102_210626.zip</v>
      </c>
      <c r="I81" s="13" t="s">
        <v>25</v>
      </c>
      <c r="J81" s="13" t="s">
        <v>25</v>
      </c>
      <c r="K81" s="13" t="s">
        <v>83</v>
      </c>
      <c r="L81" s="13" t="s">
        <v>84</v>
      </c>
      <c r="M81" t="s">
        <v>41</v>
      </c>
      <c r="N81" s="13" t="s">
        <v>27</v>
      </c>
      <c r="O81" s="13" t="s">
        <v>84</v>
      </c>
      <c r="R81" s="13" t="s">
        <v>28</v>
      </c>
      <c r="S81" s="13" t="s">
        <v>42</v>
      </c>
    </row>
    <row r="82" spans="1:19" s="13" customFormat="1" x14ac:dyDescent="0.2">
      <c r="A82" s="13">
        <v>303613475</v>
      </c>
      <c r="B82" s="13" t="s">
        <v>109</v>
      </c>
      <c r="C82" s="13" t="s">
        <v>30</v>
      </c>
      <c r="D82" s="13" t="str">
        <f>INDEX(映射关系!A:A,MATCH(K82,映射关系!E:E,0))</f>
        <v>S3000372303</v>
      </c>
      <c r="E82" s="13" t="str">
        <f>INDEX(映射关系!B:B,MATCH(L82,映射关系!F:F,0))</f>
        <v>PMP0420210626002_7_K9B2_STD_CN</v>
      </c>
      <c r="F82" t="s">
        <v>41</v>
      </c>
      <c r="G82" s="13" t="str">
        <f>INDEX(映射关系!D:D,MATCH(K82,映射关系!E:E,0))</f>
        <v>NVR_K9B2_QD_CN_STD_V4.31.102_210626.zip</v>
      </c>
      <c r="I82" s="13" t="s">
        <v>25</v>
      </c>
      <c r="J82" s="13" t="s">
        <v>25</v>
      </c>
      <c r="K82" s="13" t="s">
        <v>39</v>
      </c>
      <c r="L82" s="13" t="s">
        <v>40</v>
      </c>
      <c r="M82" t="s">
        <v>41</v>
      </c>
      <c r="N82" s="13" t="s">
        <v>27</v>
      </c>
      <c r="O82" s="13" t="s">
        <v>40</v>
      </c>
      <c r="R82" s="13" t="s">
        <v>28</v>
      </c>
      <c r="S82" s="13" t="s">
        <v>42</v>
      </c>
    </row>
    <row r="83" spans="1:19" s="13" customFormat="1" x14ac:dyDescent="0.2">
      <c r="A83" s="13">
        <v>303613504</v>
      </c>
      <c r="B83" s="13" t="s">
        <v>110</v>
      </c>
      <c r="C83" s="13" t="s">
        <v>21</v>
      </c>
      <c r="D83" s="13" t="str">
        <f>INDEX(映射关系!A:A,MATCH(K83,映射关系!E:E,0))</f>
        <v>S3000372298</v>
      </c>
      <c r="E83" s="13" t="str">
        <f>INDEX(映射关系!B:B,MATCH(L83,映射关系!F:F,0))</f>
        <v>PMP0420210626002_2_K9B2_STD_CN</v>
      </c>
      <c r="F83" t="s">
        <v>41</v>
      </c>
      <c r="G83" s="13" t="str">
        <f>INDEX(映射关系!D:D,MATCH(K83,映射关系!E:E,0))</f>
        <v>NVR_K9B2_BL_CN_STD_V4.31.102_210626.zip</v>
      </c>
      <c r="I83" s="13" t="s">
        <v>25</v>
      </c>
      <c r="J83" s="13" t="s">
        <v>25</v>
      </c>
      <c r="K83" s="13" t="s">
        <v>83</v>
      </c>
      <c r="L83" s="13" t="s">
        <v>84</v>
      </c>
      <c r="M83" t="s">
        <v>41</v>
      </c>
      <c r="N83" s="13" t="s">
        <v>27</v>
      </c>
      <c r="O83" s="13" t="s">
        <v>84</v>
      </c>
      <c r="R83" s="13" t="s">
        <v>28</v>
      </c>
      <c r="S83" s="13" t="s">
        <v>42</v>
      </c>
    </row>
    <row r="84" spans="1:19" s="13" customFormat="1" x14ac:dyDescent="0.2">
      <c r="A84" s="13">
        <v>303614013</v>
      </c>
      <c r="B84" s="13" t="s">
        <v>163</v>
      </c>
      <c r="C84" s="13" t="s">
        <v>30</v>
      </c>
      <c r="D84" s="13" t="str">
        <f>INDEX(映射关系!A:A,MATCH(K84,映射关系!E:E,0))</f>
        <v>S3000372298</v>
      </c>
      <c r="E84" s="13" t="str">
        <f>INDEX(映射关系!B:B,MATCH(L84,映射关系!F:F,0))</f>
        <v>PMP0420210626002_2_K9B2_STD_CN</v>
      </c>
      <c r="F84" t="s">
        <v>41</v>
      </c>
      <c r="G84" s="13" t="str">
        <f>INDEX(映射关系!D:D,MATCH(K84,映射关系!E:E,0))</f>
        <v>NVR_K9B2_BL_CN_STD_V4.31.102_210626.zip</v>
      </c>
      <c r="I84" s="13" t="s">
        <v>25</v>
      </c>
      <c r="J84" s="13" t="s">
        <v>25</v>
      </c>
      <c r="K84" s="13" t="s">
        <v>83</v>
      </c>
      <c r="L84" s="13" t="s">
        <v>84</v>
      </c>
      <c r="M84" t="s">
        <v>41</v>
      </c>
      <c r="N84" s="13" t="s">
        <v>27</v>
      </c>
      <c r="O84" s="13" t="s">
        <v>84</v>
      </c>
      <c r="R84" s="13" t="s">
        <v>28</v>
      </c>
      <c r="S84" s="13" t="s">
        <v>42</v>
      </c>
    </row>
    <row r="85" spans="1:19" s="13" customFormat="1" x14ac:dyDescent="0.2">
      <c r="A85" s="13">
        <v>303613476</v>
      </c>
      <c r="B85" s="13" t="s">
        <v>112</v>
      </c>
      <c r="C85" s="13" t="s">
        <v>21</v>
      </c>
      <c r="D85" s="13" t="str">
        <f>INDEX(映射关系!A:A,MATCH(K85,映射关系!E:E,0))</f>
        <v>S3000372303</v>
      </c>
      <c r="E85" s="13" t="str">
        <f>INDEX(映射关系!B:B,MATCH(L85,映射关系!F:F,0))</f>
        <v>PMP0420210626002_7_K9B2_STD_CN</v>
      </c>
      <c r="F85" t="s">
        <v>41</v>
      </c>
      <c r="G85" s="13" t="str">
        <f>INDEX(映射关系!D:D,MATCH(K85,映射关系!E:E,0))</f>
        <v>NVR_K9B2_QD_CN_STD_V4.31.102_210626.zip</v>
      </c>
      <c r="I85" s="13" t="s">
        <v>25</v>
      </c>
      <c r="J85" s="13" t="s">
        <v>25</v>
      </c>
      <c r="K85" s="13" t="s">
        <v>39</v>
      </c>
      <c r="L85" s="13" t="s">
        <v>40</v>
      </c>
      <c r="M85" t="s">
        <v>41</v>
      </c>
      <c r="N85" s="13" t="s">
        <v>27</v>
      </c>
      <c r="O85" s="13" t="s">
        <v>40</v>
      </c>
      <c r="R85" s="13" t="s">
        <v>28</v>
      </c>
      <c r="S85" s="13" t="s">
        <v>42</v>
      </c>
    </row>
    <row r="86" spans="1:19" s="13" customFormat="1" x14ac:dyDescent="0.2">
      <c r="A86" s="13">
        <v>303613503</v>
      </c>
      <c r="B86" s="13" t="s">
        <v>111</v>
      </c>
      <c r="C86" s="13" t="s">
        <v>30</v>
      </c>
      <c r="D86" s="13" t="str">
        <f>INDEX(映射关系!A:A,MATCH(K86,映射关系!E:E,0))</f>
        <v>S3000372297</v>
      </c>
      <c r="E86" s="13" t="str">
        <f>INDEX(映射关系!B:B,MATCH(L86,映射关系!F:F,0))</f>
        <v>PMP0420210626002_1_K9B2_NEU_CN</v>
      </c>
      <c r="F86" t="s">
        <v>80</v>
      </c>
      <c r="G86" s="13" t="str">
        <f>INDEX(映射关系!D:D,MATCH(K86,映射关系!E:E,0))</f>
        <v>NVR_K9B2_BL_CN_NEU_V4.31.102_210626.zip</v>
      </c>
      <c r="I86" s="13" t="s">
        <v>25</v>
      </c>
      <c r="J86" s="13" t="s">
        <v>25</v>
      </c>
      <c r="K86" s="13" t="s">
        <v>78</v>
      </c>
      <c r="L86" s="13" t="s">
        <v>79</v>
      </c>
      <c r="M86" t="s">
        <v>80</v>
      </c>
      <c r="N86" s="13" t="s">
        <v>27</v>
      </c>
      <c r="O86" s="13" t="s">
        <v>79</v>
      </c>
      <c r="R86" s="13" t="s">
        <v>28</v>
      </c>
      <c r="S86" s="13" t="s">
        <v>42</v>
      </c>
    </row>
    <row r="87" spans="1:19" s="13" customFormat="1" x14ac:dyDescent="0.2">
      <c r="A87" s="13">
        <v>303613477</v>
      </c>
      <c r="B87" s="13" t="s">
        <v>113</v>
      </c>
      <c r="C87" s="13" t="s">
        <v>21</v>
      </c>
      <c r="D87" s="13" t="str">
        <f>INDEX(映射关系!A:A,MATCH(K87,映射关系!E:E,0))</f>
        <v>S3000372303</v>
      </c>
      <c r="E87" s="13" t="str">
        <f>INDEX(映射关系!B:B,MATCH(L87,映射关系!F:F,0))</f>
        <v>PMP0420210626002_7_K9B2_STD_CN</v>
      </c>
      <c r="F87" t="s">
        <v>41</v>
      </c>
      <c r="G87" s="13" t="str">
        <f>INDEX(映射关系!D:D,MATCH(K87,映射关系!E:E,0))</f>
        <v>NVR_K9B2_QD_CN_STD_V4.31.102_210626.zip</v>
      </c>
      <c r="I87" s="13" t="s">
        <v>25</v>
      </c>
      <c r="J87" s="13" t="s">
        <v>25</v>
      </c>
      <c r="K87" s="13" t="s">
        <v>39</v>
      </c>
      <c r="L87" s="13" t="s">
        <v>40</v>
      </c>
      <c r="M87" t="s">
        <v>41</v>
      </c>
      <c r="N87" s="13" t="s">
        <v>27</v>
      </c>
      <c r="O87" s="13" t="s">
        <v>40</v>
      </c>
      <c r="R87" s="13" t="s">
        <v>28</v>
      </c>
      <c r="S87" s="13" t="s">
        <v>42</v>
      </c>
    </row>
    <row r="88" spans="1:19" s="13" customFormat="1" x14ac:dyDescent="0.2">
      <c r="A88" s="13">
        <v>303613502</v>
      </c>
      <c r="B88" s="13" t="s">
        <v>114</v>
      </c>
      <c r="C88" s="13" t="s">
        <v>30</v>
      </c>
      <c r="D88" s="13" t="str">
        <f>INDEX(映射关系!A:A,MATCH(K88,映射关系!E:E,0))</f>
        <v>S3000372297</v>
      </c>
      <c r="E88" s="13" t="str">
        <f>INDEX(映射关系!B:B,MATCH(L88,映射关系!F:F,0))</f>
        <v>PMP0420210626002_1_K9B2_NEU_CN</v>
      </c>
      <c r="F88" t="s">
        <v>80</v>
      </c>
      <c r="G88" s="13" t="str">
        <f>INDEX(映射关系!D:D,MATCH(K88,映射关系!E:E,0))</f>
        <v>NVR_K9B2_BL_CN_NEU_V4.31.102_210626.zip</v>
      </c>
      <c r="I88" s="13" t="s">
        <v>25</v>
      </c>
      <c r="J88" s="13" t="s">
        <v>25</v>
      </c>
      <c r="K88" s="13" t="s">
        <v>78</v>
      </c>
      <c r="L88" s="13" t="s">
        <v>79</v>
      </c>
      <c r="M88" t="s">
        <v>80</v>
      </c>
      <c r="N88" s="13" t="s">
        <v>27</v>
      </c>
      <c r="O88" s="13" t="s">
        <v>79</v>
      </c>
      <c r="R88" s="13" t="s">
        <v>28</v>
      </c>
      <c r="S88" s="13" t="s">
        <v>42</v>
      </c>
    </row>
    <row r="89" spans="1:19" s="13" customFormat="1" x14ac:dyDescent="0.2">
      <c r="A89" s="13">
        <v>303613478</v>
      </c>
      <c r="B89" s="13" t="s">
        <v>116</v>
      </c>
      <c r="C89" s="13" t="s">
        <v>30</v>
      </c>
      <c r="D89" s="13" t="str">
        <f>INDEX(映射关系!A:A,MATCH(K89,映射关系!E:E,0))</f>
        <v>S3000372303</v>
      </c>
      <c r="E89" s="13" t="str">
        <f>INDEX(映射关系!B:B,MATCH(L89,映射关系!F:F,0))</f>
        <v>PMP0420210626002_7_K9B2_STD_CN</v>
      </c>
      <c r="F89" t="s">
        <v>41</v>
      </c>
      <c r="G89" s="13" t="str">
        <f>INDEX(映射关系!D:D,MATCH(K89,映射关系!E:E,0))</f>
        <v>NVR_K9B2_QD_CN_STD_V4.31.102_210626.zip</v>
      </c>
      <c r="I89" s="13" t="s">
        <v>25</v>
      </c>
      <c r="J89" s="13" t="s">
        <v>25</v>
      </c>
      <c r="K89" s="13" t="s">
        <v>39</v>
      </c>
      <c r="L89" s="13" t="s">
        <v>40</v>
      </c>
      <c r="M89" t="s">
        <v>41</v>
      </c>
      <c r="N89" s="13" t="s">
        <v>27</v>
      </c>
      <c r="O89" s="13" t="s">
        <v>40</v>
      </c>
      <c r="R89" s="13" t="s">
        <v>28</v>
      </c>
      <c r="S89" s="13" t="s">
        <v>42</v>
      </c>
    </row>
    <row r="90" spans="1:19" s="13" customFormat="1" x14ac:dyDescent="0.2">
      <c r="A90" s="13">
        <v>303613501</v>
      </c>
      <c r="B90" s="13" t="s">
        <v>115</v>
      </c>
      <c r="C90" s="13" t="s">
        <v>30</v>
      </c>
      <c r="D90" s="13" t="str">
        <f>INDEX(映射关系!A:A,MATCH(K90,映射关系!E:E,0))</f>
        <v>S3000372298</v>
      </c>
      <c r="E90" s="13" t="str">
        <f>INDEX(映射关系!B:B,MATCH(L90,映射关系!F:F,0))</f>
        <v>PMP0420210626002_2_K9B2_STD_CN</v>
      </c>
      <c r="F90" t="s">
        <v>41</v>
      </c>
      <c r="G90" s="13" t="str">
        <f>INDEX(映射关系!D:D,MATCH(K90,映射关系!E:E,0))</f>
        <v>NVR_K9B2_BL_CN_STD_V4.31.102_210626.zip</v>
      </c>
      <c r="I90" s="13" t="s">
        <v>25</v>
      </c>
      <c r="J90" s="13" t="s">
        <v>25</v>
      </c>
      <c r="K90" s="13" t="s">
        <v>83</v>
      </c>
      <c r="L90" s="13" t="s">
        <v>84</v>
      </c>
      <c r="M90" t="s">
        <v>41</v>
      </c>
      <c r="N90" s="13" t="s">
        <v>27</v>
      </c>
      <c r="O90" s="13" t="s">
        <v>84</v>
      </c>
      <c r="R90" s="13" t="s">
        <v>28</v>
      </c>
      <c r="S90" s="13" t="s">
        <v>42</v>
      </c>
    </row>
    <row r="91" spans="1:19" s="13" customFormat="1" x14ac:dyDescent="0.2">
      <c r="A91" s="13">
        <v>303614010</v>
      </c>
      <c r="B91" s="13" t="s">
        <v>164</v>
      </c>
      <c r="C91" s="13" t="s">
        <v>30</v>
      </c>
      <c r="D91" s="13" t="str">
        <f>INDEX(映射关系!A:A,MATCH(K91,映射关系!E:E,0))</f>
        <v>S3000372298</v>
      </c>
      <c r="E91" s="13" t="str">
        <f>INDEX(映射关系!B:B,MATCH(L91,映射关系!F:F,0))</f>
        <v>PMP0420210626002_2_K9B2_STD_CN</v>
      </c>
      <c r="F91" t="s">
        <v>41</v>
      </c>
      <c r="G91" s="13" t="str">
        <f>INDEX(映射关系!D:D,MATCH(K91,映射关系!E:E,0))</f>
        <v>NVR_K9B2_BL_CN_STD_V4.31.102_210626.zip</v>
      </c>
      <c r="I91" s="13" t="s">
        <v>25</v>
      </c>
      <c r="J91" s="13" t="s">
        <v>25</v>
      </c>
      <c r="K91" s="13" t="s">
        <v>83</v>
      </c>
      <c r="L91" s="13" t="s">
        <v>84</v>
      </c>
      <c r="M91" t="s">
        <v>41</v>
      </c>
      <c r="N91" s="13" t="s">
        <v>27</v>
      </c>
      <c r="O91" s="13" t="s">
        <v>84</v>
      </c>
      <c r="R91" s="13" t="s">
        <v>28</v>
      </c>
      <c r="S91" s="13" t="s">
        <v>42</v>
      </c>
    </row>
    <row r="92" spans="1:19" s="13" customFormat="1" x14ac:dyDescent="0.2">
      <c r="A92" s="13">
        <v>303613406</v>
      </c>
      <c r="B92" s="13" t="s">
        <v>118</v>
      </c>
      <c r="C92" s="13" t="s">
        <v>30</v>
      </c>
      <c r="D92" s="13" t="str">
        <f>INDEX(映射关系!A:A,MATCH(K92,映射关系!E:E,0))</f>
        <v>S3000372300</v>
      </c>
      <c r="E92" s="13" t="str">
        <f>INDEX(映射关系!B:B,MATCH(L92,映射关系!F:F,0))</f>
        <v>PMP0420210626002_4_K9B2_STD_ML</v>
      </c>
      <c r="F92" t="s">
        <v>24</v>
      </c>
      <c r="G92" s="13" t="str">
        <f>INDEX(映射关系!D:D,MATCH(K92,映射关系!E:E,0))</f>
        <v>NVR_K9B2_BL_HILOOK_ML_STD_V4.31.102_210626.zip</v>
      </c>
      <c r="I92" s="13" t="s">
        <v>25</v>
      </c>
      <c r="J92" s="13" t="s">
        <v>25</v>
      </c>
      <c r="K92" s="13" t="s">
        <v>119</v>
      </c>
      <c r="L92" s="13" t="s">
        <v>120</v>
      </c>
      <c r="M92" t="s">
        <v>26</v>
      </c>
      <c r="N92" s="13" t="s">
        <v>27</v>
      </c>
      <c r="O92" s="13" t="s">
        <v>120</v>
      </c>
      <c r="R92" s="13" t="s">
        <v>28</v>
      </c>
      <c r="S92" s="13" t="s">
        <v>18</v>
      </c>
    </row>
    <row r="93" spans="1:19" s="13" customFormat="1" x14ac:dyDescent="0.2">
      <c r="A93" s="13">
        <v>303613481</v>
      </c>
      <c r="B93" s="13" t="s">
        <v>117</v>
      </c>
      <c r="C93" s="13" t="s">
        <v>21</v>
      </c>
      <c r="D93" s="13" t="str">
        <f>INDEX(映射关系!A:A,MATCH(K93,映射关系!E:E,0))</f>
        <v>S3000372303</v>
      </c>
      <c r="E93" s="13" t="str">
        <f>INDEX(映射关系!B:B,MATCH(L93,映射关系!F:F,0))</f>
        <v>PMP0420210626002_7_K9B2_STD_CN</v>
      </c>
      <c r="F93" t="s">
        <v>41</v>
      </c>
      <c r="G93" s="13" t="str">
        <f>INDEX(映射关系!D:D,MATCH(K93,映射关系!E:E,0))</f>
        <v>NVR_K9B2_QD_CN_STD_V4.31.102_210626.zip</v>
      </c>
      <c r="I93" s="13" t="s">
        <v>25</v>
      </c>
      <c r="J93" s="13" t="s">
        <v>25</v>
      </c>
      <c r="K93" s="13" t="s">
        <v>39</v>
      </c>
      <c r="L93" s="13" t="s">
        <v>40</v>
      </c>
      <c r="M93" t="s">
        <v>41</v>
      </c>
      <c r="N93" s="13" t="s">
        <v>27</v>
      </c>
      <c r="O93" s="13" t="s">
        <v>40</v>
      </c>
      <c r="R93" s="13" t="s">
        <v>28</v>
      </c>
      <c r="S93" s="13" t="s">
        <v>42</v>
      </c>
    </row>
    <row r="94" spans="1:19" s="13" customFormat="1" x14ac:dyDescent="0.2">
      <c r="A94" s="13">
        <v>303613480</v>
      </c>
      <c r="B94" s="13" t="s">
        <v>122</v>
      </c>
      <c r="C94" s="13" t="s">
        <v>30</v>
      </c>
      <c r="D94" s="13" t="str">
        <f>INDEX(映射关系!A:A,MATCH(K94,映射关系!E:E,0))</f>
        <v>S3000372303</v>
      </c>
      <c r="E94" s="13" t="str">
        <f>INDEX(映射关系!B:B,MATCH(L94,映射关系!F:F,0))</f>
        <v>PMP0420210626002_7_K9B2_STD_CN</v>
      </c>
      <c r="F94" t="s">
        <v>41</v>
      </c>
      <c r="G94" s="13" t="str">
        <f>INDEX(映射关系!D:D,MATCH(K94,映射关系!E:E,0))</f>
        <v>NVR_K9B2_QD_CN_STD_V4.31.102_210626.zip</v>
      </c>
      <c r="I94" s="13" t="s">
        <v>25</v>
      </c>
      <c r="J94" s="13" t="s">
        <v>25</v>
      </c>
      <c r="K94" s="13" t="s">
        <v>39</v>
      </c>
      <c r="L94" s="13" t="s">
        <v>40</v>
      </c>
      <c r="M94" t="s">
        <v>41</v>
      </c>
      <c r="N94" s="13" t="s">
        <v>27</v>
      </c>
      <c r="O94" s="13" t="s">
        <v>40</v>
      </c>
      <c r="R94" s="13" t="s">
        <v>28</v>
      </c>
      <c r="S94" s="13" t="s">
        <v>42</v>
      </c>
    </row>
    <row r="95" spans="1:19" s="13" customFormat="1" x14ac:dyDescent="0.2">
      <c r="A95" s="13">
        <v>303613407</v>
      </c>
      <c r="B95" s="13" t="s">
        <v>121</v>
      </c>
      <c r="C95" s="13" t="s">
        <v>21</v>
      </c>
      <c r="D95" s="13" t="str">
        <f>INDEX(映射关系!A:A,MATCH(K95,映射关系!E:E,0))</f>
        <v>S3000372300</v>
      </c>
      <c r="E95" s="13" t="str">
        <f>INDEX(映射关系!B:B,MATCH(L95,映射关系!F:F,0))</f>
        <v>PMP0420210626002_4_K9B2_STD_ML</v>
      </c>
      <c r="F95" t="s">
        <v>24</v>
      </c>
      <c r="G95" s="13" t="str">
        <f>INDEX(映射关系!D:D,MATCH(K95,映射关系!E:E,0))</f>
        <v>NVR_K9B2_BL_HILOOK_ML_STD_V4.31.102_210626.zip</v>
      </c>
      <c r="I95" s="13" t="s">
        <v>25</v>
      </c>
      <c r="J95" s="13" t="s">
        <v>25</v>
      </c>
      <c r="K95" s="13" t="s">
        <v>119</v>
      </c>
      <c r="L95" s="13" t="s">
        <v>120</v>
      </c>
      <c r="M95" t="s">
        <v>26</v>
      </c>
      <c r="N95" s="13" t="s">
        <v>27</v>
      </c>
      <c r="O95" s="13" t="s">
        <v>120</v>
      </c>
      <c r="R95" s="13" t="s">
        <v>28</v>
      </c>
      <c r="S95" s="13" t="s">
        <v>18</v>
      </c>
    </row>
    <row r="96" spans="1:19" s="13" customFormat="1" x14ac:dyDescent="0.2">
      <c r="A96" s="13">
        <v>303614008</v>
      </c>
      <c r="B96" s="13" t="s">
        <v>165</v>
      </c>
      <c r="C96" s="13" t="s">
        <v>30</v>
      </c>
      <c r="D96" s="13" t="str">
        <f>INDEX(映射关系!A:A,MATCH(K96,映射关系!E:E,0))</f>
        <v>S3000372298</v>
      </c>
      <c r="E96" s="13" t="str">
        <f>INDEX(映射关系!B:B,MATCH(L96,映射关系!F:F,0))</f>
        <v>PMP0420210626002_2_K9B2_STD_CN</v>
      </c>
      <c r="F96" t="s">
        <v>41</v>
      </c>
      <c r="G96" s="13" t="str">
        <f>INDEX(映射关系!D:D,MATCH(K96,映射关系!E:E,0))</f>
        <v>NVR_K9B2_BL_CN_STD_V4.31.102_210626.zip</v>
      </c>
      <c r="I96" s="13" t="s">
        <v>25</v>
      </c>
      <c r="J96" s="13" t="s">
        <v>25</v>
      </c>
      <c r="K96" s="13" t="s">
        <v>83</v>
      </c>
      <c r="L96" s="13" t="s">
        <v>84</v>
      </c>
      <c r="M96" t="s">
        <v>41</v>
      </c>
      <c r="N96" s="13" t="s">
        <v>27</v>
      </c>
      <c r="O96" s="13" t="s">
        <v>84</v>
      </c>
      <c r="R96" s="13" t="s">
        <v>28</v>
      </c>
      <c r="S96" s="13" t="s">
        <v>42</v>
      </c>
    </row>
    <row r="97" spans="1:19" s="13" customFormat="1" x14ac:dyDescent="0.2">
      <c r="A97" s="13">
        <v>303613408</v>
      </c>
      <c r="B97" s="13" t="s">
        <v>123</v>
      </c>
      <c r="C97" s="13" t="s">
        <v>21</v>
      </c>
      <c r="D97" s="13" t="str">
        <f>INDEX(映射关系!A:A,MATCH(K97,映射关系!E:E,0))</f>
        <v>S3000372300</v>
      </c>
      <c r="E97" s="13" t="str">
        <f>INDEX(映射关系!B:B,MATCH(L97,映射关系!F:F,0))</f>
        <v>PMP0420210626002_4_K9B2_STD_ML</v>
      </c>
      <c r="F97" t="s">
        <v>24</v>
      </c>
      <c r="G97" s="13" t="str">
        <f>INDEX(映射关系!D:D,MATCH(K97,映射关系!E:E,0))</f>
        <v>NVR_K9B2_BL_HILOOK_ML_STD_V4.31.102_210626.zip</v>
      </c>
      <c r="I97" s="13" t="s">
        <v>25</v>
      </c>
      <c r="J97" s="13" t="s">
        <v>25</v>
      </c>
      <c r="K97" s="13" t="s">
        <v>119</v>
      </c>
      <c r="L97" s="13" t="s">
        <v>120</v>
      </c>
      <c r="M97" t="s">
        <v>26</v>
      </c>
      <c r="N97" s="13" t="s">
        <v>27</v>
      </c>
      <c r="O97" s="13" t="s">
        <v>120</v>
      </c>
      <c r="R97" s="13" t="s">
        <v>28</v>
      </c>
      <c r="S97" s="13" t="s">
        <v>18</v>
      </c>
    </row>
    <row r="98" spans="1:19" s="13" customFormat="1" x14ac:dyDescent="0.2">
      <c r="A98" s="13">
        <v>303614009</v>
      </c>
      <c r="B98" s="13" t="s">
        <v>166</v>
      </c>
      <c r="C98" s="13" t="s">
        <v>30</v>
      </c>
      <c r="D98" s="13" t="str">
        <f>INDEX(映射关系!A:A,MATCH(K98,映射关系!E:E,0))</f>
        <v>S3000372298</v>
      </c>
      <c r="E98" s="13" t="str">
        <f>INDEX(映射关系!B:B,MATCH(L98,映射关系!F:F,0))</f>
        <v>PMP0420210626002_2_K9B2_STD_CN</v>
      </c>
      <c r="F98" t="s">
        <v>41</v>
      </c>
      <c r="G98" s="13" t="str">
        <f>INDEX(映射关系!D:D,MATCH(K98,映射关系!E:E,0))</f>
        <v>NVR_K9B2_BL_CN_STD_V4.31.102_210626.zip</v>
      </c>
      <c r="I98" s="13" t="s">
        <v>25</v>
      </c>
      <c r="J98" s="13" t="s">
        <v>25</v>
      </c>
      <c r="K98" s="13" t="s">
        <v>83</v>
      </c>
      <c r="L98" s="13" t="s">
        <v>84</v>
      </c>
      <c r="M98" t="s">
        <v>41</v>
      </c>
      <c r="N98" s="13" t="s">
        <v>27</v>
      </c>
      <c r="O98" s="13" t="s">
        <v>84</v>
      </c>
      <c r="R98" s="13" t="s">
        <v>28</v>
      </c>
      <c r="S98" s="13" t="s">
        <v>42</v>
      </c>
    </row>
    <row r="99" spans="1:19" s="13" customFormat="1" x14ac:dyDescent="0.2">
      <c r="A99" s="13">
        <v>303613409</v>
      </c>
      <c r="B99" s="13" t="s">
        <v>124</v>
      </c>
      <c r="C99" s="13" t="s">
        <v>21</v>
      </c>
      <c r="D99" s="13" t="str">
        <f>INDEX(映射关系!A:A,MATCH(K99,映射关系!E:E,0))</f>
        <v>S3000372300</v>
      </c>
      <c r="E99" s="13" t="str">
        <f>INDEX(映射关系!B:B,MATCH(L99,映射关系!F:F,0))</f>
        <v>PMP0420210626002_4_K9B2_STD_ML</v>
      </c>
      <c r="F99" t="s">
        <v>24</v>
      </c>
      <c r="G99" s="13" t="str">
        <f>INDEX(映射关系!D:D,MATCH(K99,映射关系!E:E,0))</f>
        <v>NVR_K9B2_BL_HILOOK_ML_STD_V4.31.102_210626.zip</v>
      </c>
      <c r="I99" s="13" t="s">
        <v>25</v>
      </c>
      <c r="J99" s="13" t="s">
        <v>25</v>
      </c>
      <c r="K99" s="13" t="s">
        <v>119</v>
      </c>
      <c r="L99" s="13" t="s">
        <v>120</v>
      </c>
      <c r="M99" t="s">
        <v>26</v>
      </c>
      <c r="N99" s="13" t="s">
        <v>27</v>
      </c>
      <c r="O99" s="13" t="s">
        <v>120</v>
      </c>
      <c r="R99" s="13" t="s">
        <v>28</v>
      </c>
      <c r="S99" s="13" t="s">
        <v>18</v>
      </c>
    </row>
    <row r="100" spans="1:19" s="13" customFormat="1" x14ac:dyDescent="0.2">
      <c r="A100" s="13">
        <v>303613485</v>
      </c>
      <c r="B100" s="13" t="s">
        <v>125</v>
      </c>
      <c r="C100" s="13" t="s">
        <v>21</v>
      </c>
      <c r="D100" s="13" t="str">
        <f>INDEX(映射关系!A:A,MATCH(K100,映射关系!E:E,0))</f>
        <v>S3000372303</v>
      </c>
      <c r="E100" s="13" t="str">
        <f>INDEX(映射关系!B:B,MATCH(L100,映射关系!F:F,0))</f>
        <v>PMP0420210626002_7_K9B2_STD_CN</v>
      </c>
      <c r="F100" t="s">
        <v>41</v>
      </c>
      <c r="G100" s="13" t="str">
        <f>INDEX(映射关系!D:D,MATCH(K100,映射关系!E:E,0))</f>
        <v>NVR_K9B2_QD_CN_STD_V4.31.102_210626.zip</v>
      </c>
      <c r="I100" s="13" t="s">
        <v>25</v>
      </c>
      <c r="J100" s="13" t="s">
        <v>25</v>
      </c>
      <c r="K100" s="13" t="s">
        <v>39</v>
      </c>
      <c r="L100" s="13" t="s">
        <v>40</v>
      </c>
      <c r="M100" t="s">
        <v>41</v>
      </c>
      <c r="N100" s="13" t="s">
        <v>27</v>
      </c>
      <c r="O100" s="13" t="s">
        <v>40</v>
      </c>
      <c r="R100" s="13" t="s">
        <v>28</v>
      </c>
      <c r="S100" s="13" t="s">
        <v>42</v>
      </c>
    </row>
    <row r="101" spans="1:19" s="13" customFormat="1" x14ac:dyDescent="0.2">
      <c r="A101" s="13">
        <v>303613484</v>
      </c>
      <c r="B101" s="13" t="s">
        <v>126</v>
      </c>
      <c r="C101" s="13" t="s">
        <v>21</v>
      </c>
      <c r="D101" s="13" t="str">
        <f>INDEX(映射关系!A:A,MATCH(K101,映射关系!E:E,0))</f>
        <v>S3000372303</v>
      </c>
      <c r="E101" s="13" t="str">
        <f>INDEX(映射关系!B:B,MATCH(L101,映射关系!F:F,0))</f>
        <v>PMP0420210626002_7_K9B2_STD_CN</v>
      </c>
      <c r="F101" t="s">
        <v>41</v>
      </c>
      <c r="G101" s="13" t="str">
        <f>INDEX(映射关系!D:D,MATCH(K101,映射关系!E:E,0))</f>
        <v>NVR_K9B2_QD_CN_STD_V4.31.102_210626.zip</v>
      </c>
      <c r="I101" s="13" t="s">
        <v>25</v>
      </c>
      <c r="J101" s="13" t="s">
        <v>25</v>
      </c>
      <c r="K101" s="13" t="s">
        <v>39</v>
      </c>
      <c r="L101" s="13" t="s">
        <v>40</v>
      </c>
      <c r="M101" t="s">
        <v>41</v>
      </c>
      <c r="N101" s="13" t="s">
        <v>27</v>
      </c>
      <c r="O101" s="13" t="s">
        <v>40</v>
      </c>
      <c r="R101" s="13" t="s">
        <v>28</v>
      </c>
      <c r="S101" s="13" t="s">
        <v>42</v>
      </c>
    </row>
    <row r="102" spans="1:19" s="13" customFormat="1" x14ac:dyDescent="0.2">
      <c r="A102" s="13">
        <v>303613483</v>
      </c>
      <c r="B102" s="13" t="s">
        <v>127</v>
      </c>
      <c r="C102" s="13" t="s">
        <v>30</v>
      </c>
      <c r="D102" s="13" t="str">
        <f>INDEX(映射关系!A:A,MATCH(K102,映射关系!E:E,0))</f>
        <v>S3000372303</v>
      </c>
      <c r="E102" s="13" t="str">
        <f>INDEX(映射关系!B:B,MATCH(L102,映射关系!F:F,0))</f>
        <v>PMP0420210626002_7_K9B2_STD_CN</v>
      </c>
      <c r="F102" t="s">
        <v>41</v>
      </c>
      <c r="G102" s="13" t="str">
        <f>INDEX(映射关系!D:D,MATCH(K102,映射关系!E:E,0))</f>
        <v>NVR_K9B2_QD_CN_STD_V4.31.102_210626.zip</v>
      </c>
      <c r="I102" s="13" t="s">
        <v>25</v>
      </c>
      <c r="J102" s="13" t="s">
        <v>25</v>
      </c>
      <c r="K102" s="13" t="s">
        <v>39</v>
      </c>
      <c r="L102" s="13" t="s">
        <v>40</v>
      </c>
      <c r="M102" t="s">
        <v>41</v>
      </c>
      <c r="N102" s="13" t="s">
        <v>27</v>
      </c>
      <c r="O102" s="13" t="s">
        <v>40</v>
      </c>
      <c r="R102" s="13" t="s">
        <v>28</v>
      </c>
      <c r="S102" s="13" t="s">
        <v>42</v>
      </c>
    </row>
    <row r="103" spans="1:19" s="13" customFormat="1" x14ac:dyDescent="0.2">
      <c r="A103" s="13">
        <v>303613482</v>
      </c>
      <c r="B103" s="13" t="s">
        <v>128</v>
      </c>
      <c r="C103" s="13" t="s">
        <v>21</v>
      </c>
      <c r="D103" s="13" t="str">
        <f>INDEX(映射关系!A:A,MATCH(K103,映射关系!E:E,0))</f>
        <v>S3000372303</v>
      </c>
      <c r="E103" s="13" t="str">
        <f>INDEX(映射关系!B:B,MATCH(L103,映射关系!F:F,0))</f>
        <v>PMP0420210626002_7_K9B2_STD_CN</v>
      </c>
      <c r="F103" t="s">
        <v>41</v>
      </c>
      <c r="G103" s="13" t="str">
        <f>INDEX(映射关系!D:D,MATCH(K103,映射关系!E:E,0))</f>
        <v>NVR_K9B2_QD_CN_STD_V4.31.102_210626.zip</v>
      </c>
      <c r="I103" s="13" t="s">
        <v>25</v>
      </c>
      <c r="J103" s="13" t="s">
        <v>25</v>
      </c>
      <c r="K103" s="13" t="s">
        <v>39</v>
      </c>
      <c r="L103" s="13" t="s">
        <v>40</v>
      </c>
      <c r="M103" t="s">
        <v>41</v>
      </c>
      <c r="N103" s="13" t="s">
        <v>27</v>
      </c>
      <c r="O103" s="13" t="s">
        <v>40</v>
      </c>
      <c r="R103" s="13" t="s">
        <v>28</v>
      </c>
      <c r="S103" s="13" t="s">
        <v>42</v>
      </c>
    </row>
    <row r="104" spans="1:19" s="13" customFormat="1" x14ac:dyDescent="0.2">
      <c r="A104" s="13">
        <v>303613400</v>
      </c>
      <c r="B104" s="13" t="s">
        <v>129</v>
      </c>
      <c r="C104" s="13" t="s">
        <v>21</v>
      </c>
      <c r="D104" s="13" t="str">
        <f>INDEX(映射关系!A:A,MATCH(K104,映射关系!E:E,0))</f>
        <v>S3000372302</v>
      </c>
      <c r="E104" s="13" t="str">
        <f>INDEX(映射关系!B:B,MATCH(L104,映射关系!F:F,0))</f>
        <v>PMP0420210626002_6_K9B2_STD_ML</v>
      </c>
      <c r="F104" t="s">
        <v>24</v>
      </c>
      <c r="G104" s="13" t="str">
        <f>INDEX(映射关系!D:D,MATCH(K104,映射关系!E:E,0))</f>
        <v>NVR_K9B2_BL_ML_STD_V4.31.102_210626.zip</v>
      </c>
      <c r="I104" s="13" t="s">
        <v>25</v>
      </c>
      <c r="J104" s="13" t="s">
        <v>25</v>
      </c>
      <c r="K104" s="13" t="s">
        <v>22</v>
      </c>
      <c r="L104" s="13" t="s">
        <v>23</v>
      </c>
      <c r="M104" t="s">
        <v>26</v>
      </c>
      <c r="N104" s="13" t="s">
        <v>27</v>
      </c>
      <c r="O104" s="13" t="s">
        <v>23</v>
      </c>
      <c r="R104" s="13" t="s">
        <v>28</v>
      </c>
      <c r="S104" s="13" t="s">
        <v>45</v>
      </c>
    </row>
    <row r="105" spans="1:19" s="13" customFormat="1" x14ac:dyDescent="0.2">
      <c r="A105" s="13">
        <v>303613401</v>
      </c>
      <c r="B105" s="13" t="s">
        <v>130</v>
      </c>
      <c r="C105" s="13" t="s">
        <v>30</v>
      </c>
      <c r="D105" s="13" t="str">
        <f>INDEX(映射关系!A:A,MATCH(K105,映射关系!E:E,0))</f>
        <v>S3000372301</v>
      </c>
      <c r="E105" s="13" t="str">
        <f>INDEX(映射关系!B:B,MATCH(L105,映射关系!F:F,0))</f>
        <v>PMP0420210626002_5_K9B2_NEU_ML</v>
      </c>
      <c r="F105" t="s">
        <v>49</v>
      </c>
      <c r="G105" s="13" t="str">
        <f>INDEX(映射关系!D:D,MATCH(K105,映射关系!E:E,0))</f>
        <v>NVR_K9B2_BL_ML_NEU_V4.31.102_210626.zip</v>
      </c>
      <c r="I105" s="13" t="s">
        <v>25</v>
      </c>
      <c r="J105" s="13" t="s">
        <v>25</v>
      </c>
      <c r="K105" s="13" t="s">
        <v>47</v>
      </c>
      <c r="L105" s="13" t="s">
        <v>48</v>
      </c>
      <c r="M105" t="s">
        <v>50</v>
      </c>
      <c r="N105" s="13" t="s">
        <v>27</v>
      </c>
      <c r="O105" s="13" t="s">
        <v>48</v>
      </c>
      <c r="R105" s="13" t="s">
        <v>28</v>
      </c>
      <c r="S105" s="13" t="s">
        <v>45</v>
      </c>
    </row>
    <row r="106" spans="1:19" s="13" customFormat="1" x14ac:dyDescent="0.2">
      <c r="A106" s="13">
        <v>303613402</v>
      </c>
      <c r="B106" s="13" t="s">
        <v>131</v>
      </c>
      <c r="C106" s="13" t="s">
        <v>30</v>
      </c>
      <c r="D106" s="13" t="str">
        <f>INDEX(映射关系!A:A,MATCH(K106,映射关系!E:E,0))</f>
        <v>S3000372300</v>
      </c>
      <c r="E106" s="13" t="str">
        <f>INDEX(映射关系!B:B,MATCH(L106,映射关系!F:F,0))</f>
        <v>PMP0420210626002_4_K9B2_STD_ML</v>
      </c>
      <c r="F106" t="s">
        <v>24</v>
      </c>
      <c r="G106" s="13" t="str">
        <f>INDEX(映射关系!D:D,MATCH(K106,映射关系!E:E,0))</f>
        <v>NVR_K9B2_BL_HILOOK_ML_STD_V4.31.102_210626.zip</v>
      </c>
      <c r="I106" s="13" t="s">
        <v>25</v>
      </c>
      <c r="J106" s="13" t="s">
        <v>25</v>
      </c>
      <c r="K106" s="13" t="s">
        <v>119</v>
      </c>
      <c r="L106" s="13" t="s">
        <v>120</v>
      </c>
      <c r="M106" t="s">
        <v>26</v>
      </c>
      <c r="N106" s="13" t="s">
        <v>27</v>
      </c>
      <c r="O106" s="13" t="s">
        <v>120</v>
      </c>
      <c r="R106" s="13" t="s">
        <v>28</v>
      </c>
      <c r="S106" s="13" t="s">
        <v>18</v>
      </c>
    </row>
    <row r="107" spans="1:19" s="13" customFormat="1" x14ac:dyDescent="0.2">
      <c r="A107" s="13">
        <v>303613403</v>
      </c>
      <c r="B107" s="13" t="s">
        <v>132</v>
      </c>
      <c r="C107" s="13" t="s">
        <v>30</v>
      </c>
      <c r="D107" s="13" t="str">
        <f>INDEX(映射关系!A:A,MATCH(K107,映射关系!E:E,0))</f>
        <v>S3000372300</v>
      </c>
      <c r="E107" s="13" t="str">
        <f>INDEX(映射关系!B:B,MATCH(L107,映射关系!F:F,0))</f>
        <v>PMP0420210626002_4_K9B2_STD_ML</v>
      </c>
      <c r="F107" t="s">
        <v>24</v>
      </c>
      <c r="G107" s="13" t="str">
        <f>INDEX(映射关系!D:D,MATCH(K107,映射关系!E:E,0))</f>
        <v>NVR_K9B2_BL_HILOOK_ML_STD_V4.31.102_210626.zip</v>
      </c>
      <c r="I107" s="13" t="s">
        <v>25</v>
      </c>
      <c r="J107" s="13" t="s">
        <v>25</v>
      </c>
      <c r="K107" s="13" t="s">
        <v>119</v>
      </c>
      <c r="L107" s="13" t="s">
        <v>120</v>
      </c>
      <c r="M107" t="s">
        <v>26</v>
      </c>
      <c r="N107" s="13" t="s">
        <v>27</v>
      </c>
      <c r="O107" s="13" t="s">
        <v>120</v>
      </c>
      <c r="R107" s="13" t="s">
        <v>28</v>
      </c>
      <c r="S107" s="13" t="s">
        <v>18</v>
      </c>
    </row>
    <row r="108" spans="1:19" s="13" customFormat="1" x14ac:dyDescent="0.2">
      <c r="A108" s="13">
        <v>303613404</v>
      </c>
      <c r="B108" s="13" t="s">
        <v>133</v>
      </c>
      <c r="C108" s="13" t="s">
        <v>21</v>
      </c>
      <c r="D108" s="13" t="str">
        <f>INDEX(映射关系!A:A,MATCH(K108,映射关系!E:E,0))</f>
        <v>S3000372300</v>
      </c>
      <c r="E108" s="13" t="str">
        <f>INDEX(映射关系!B:B,MATCH(L108,映射关系!F:F,0))</f>
        <v>PMP0420210626002_4_K9B2_STD_ML</v>
      </c>
      <c r="F108" t="s">
        <v>24</v>
      </c>
      <c r="G108" s="13" t="str">
        <f>INDEX(映射关系!D:D,MATCH(K108,映射关系!E:E,0))</f>
        <v>NVR_K9B2_BL_HILOOK_ML_STD_V4.31.102_210626.zip</v>
      </c>
      <c r="I108" s="13" t="s">
        <v>25</v>
      </c>
      <c r="J108" s="13" t="s">
        <v>25</v>
      </c>
      <c r="K108" s="13" t="s">
        <v>119</v>
      </c>
      <c r="L108" s="13" t="s">
        <v>120</v>
      </c>
      <c r="M108" t="s">
        <v>26</v>
      </c>
      <c r="N108" s="13" t="s">
        <v>27</v>
      </c>
      <c r="O108" s="13" t="s">
        <v>120</v>
      </c>
      <c r="R108" s="13" t="s">
        <v>28</v>
      </c>
      <c r="S108" s="13" t="s">
        <v>18</v>
      </c>
    </row>
    <row r="109" spans="1:19" s="13" customFormat="1" x14ac:dyDescent="0.2">
      <c r="A109" s="13">
        <v>303613405</v>
      </c>
      <c r="B109" s="13" t="s">
        <v>134</v>
      </c>
      <c r="C109" s="13" t="s">
        <v>21</v>
      </c>
      <c r="D109" s="13" t="str">
        <f>INDEX(映射关系!A:A,MATCH(K109,映射关系!E:E,0))</f>
        <v>S3000372300</v>
      </c>
      <c r="E109" s="13" t="str">
        <f>INDEX(映射关系!B:B,MATCH(L109,映射关系!F:F,0))</f>
        <v>PMP0420210626002_4_K9B2_STD_ML</v>
      </c>
      <c r="F109" t="s">
        <v>24</v>
      </c>
      <c r="G109" s="13" t="str">
        <f>INDEX(映射关系!D:D,MATCH(K109,映射关系!E:E,0))</f>
        <v>NVR_K9B2_BL_HILOOK_ML_STD_V4.31.102_210626.zip</v>
      </c>
      <c r="I109" s="13" t="s">
        <v>25</v>
      </c>
      <c r="J109" s="13" t="s">
        <v>25</v>
      </c>
      <c r="K109" s="13" t="s">
        <v>119</v>
      </c>
      <c r="L109" s="13" t="s">
        <v>120</v>
      </c>
      <c r="M109" t="s">
        <v>26</v>
      </c>
      <c r="N109" s="13" t="s">
        <v>27</v>
      </c>
      <c r="O109" s="13" t="s">
        <v>120</v>
      </c>
      <c r="R109" s="13" t="s">
        <v>28</v>
      </c>
      <c r="S109" s="13" t="s">
        <v>18</v>
      </c>
    </row>
    <row r="110" spans="1:19" s="13" customFormat="1" x14ac:dyDescent="0.2">
      <c r="A110" s="13">
        <v>303613486</v>
      </c>
      <c r="B110" s="13" t="s">
        <v>135</v>
      </c>
      <c r="C110" s="13" t="s">
        <v>30</v>
      </c>
      <c r="D110" s="13" t="str">
        <f>INDEX(映射关系!A:A,MATCH(K110,映射关系!E:E,0))</f>
        <v>S3000372303</v>
      </c>
      <c r="E110" s="13" t="str">
        <f>INDEX(映射关系!B:B,MATCH(L110,映射关系!F:F,0))</f>
        <v>PMP0420210626002_7_K9B2_STD_CN</v>
      </c>
      <c r="F110" t="s">
        <v>41</v>
      </c>
      <c r="G110" s="13" t="str">
        <f>INDEX(映射关系!D:D,MATCH(K110,映射关系!E:E,0))</f>
        <v>NVR_K9B2_QD_CN_STD_V4.31.102_210626.zip</v>
      </c>
      <c r="I110" s="13" t="s">
        <v>25</v>
      </c>
      <c r="J110" s="13" t="s">
        <v>25</v>
      </c>
      <c r="K110" s="13" t="s">
        <v>39</v>
      </c>
      <c r="L110" s="13" t="s">
        <v>40</v>
      </c>
      <c r="M110" t="s">
        <v>41</v>
      </c>
      <c r="N110" s="13" t="s">
        <v>27</v>
      </c>
      <c r="O110" s="13" t="s">
        <v>40</v>
      </c>
      <c r="R110" s="13" t="s">
        <v>28</v>
      </c>
      <c r="S110" s="13" t="s">
        <v>42</v>
      </c>
    </row>
    <row r="111" spans="1:19" s="13" customFormat="1" x14ac:dyDescent="0.2">
      <c r="A111" s="13">
        <v>303613487</v>
      </c>
      <c r="B111" s="13" t="s">
        <v>136</v>
      </c>
      <c r="C111" s="13" t="s">
        <v>21</v>
      </c>
      <c r="D111" s="13" t="str">
        <f>INDEX(映射关系!A:A,MATCH(K111,映射关系!E:E,0))</f>
        <v>S3000372303</v>
      </c>
      <c r="E111" s="13" t="str">
        <f>INDEX(映射关系!B:B,MATCH(L111,映射关系!F:F,0))</f>
        <v>PMP0420210626002_7_K9B2_STD_CN</v>
      </c>
      <c r="F111" t="s">
        <v>41</v>
      </c>
      <c r="G111" s="13" t="str">
        <f>INDEX(映射关系!D:D,MATCH(K111,映射关系!E:E,0))</f>
        <v>NVR_K9B2_QD_CN_STD_V4.31.102_210626.zip</v>
      </c>
      <c r="I111" s="13" t="s">
        <v>25</v>
      </c>
      <c r="J111" s="13" t="s">
        <v>25</v>
      </c>
      <c r="K111" s="13" t="s">
        <v>39</v>
      </c>
      <c r="L111" s="13" t="s">
        <v>40</v>
      </c>
      <c r="M111" t="s">
        <v>41</v>
      </c>
      <c r="N111" s="13" t="s">
        <v>27</v>
      </c>
      <c r="O111" s="13" t="s">
        <v>40</v>
      </c>
      <c r="R111" s="13" t="s">
        <v>28</v>
      </c>
      <c r="S111" s="13" t="s">
        <v>42</v>
      </c>
    </row>
    <row r="112" spans="1:19" s="13" customFormat="1" x14ac:dyDescent="0.2">
      <c r="A112" s="13">
        <v>303613419</v>
      </c>
      <c r="B112" s="13" t="s">
        <v>137</v>
      </c>
      <c r="C112" s="13" t="s">
        <v>30</v>
      </c>
      <c r="D112" s="13" t="str">
        <f>INDEX(映射关系!A:A,MATCH(K112,映射关系!E:E,0))</f>
        <v>S3000372299</v>
      </c>
      <c r="E112" s="13" t="str">
        <f>INDEX(映射关系!B:B,MATCH(L112,映射关系!F:F,0))</f>
        <v>PMP0420210626002_3_K9B2_NEU_ML</v>
      </c>
      <c r="F112" t="s">
        <v>49</v>
      </c>
      <c r="G112" s="13" t="str">
        <f>INDEX(映射关系!D:D,MATCH(K112,映射关系!E:E,0))</f>
        <v>NVR_K9B2_BL_HILOOK_ML_NEU_V4.31.102_210626.zip</v>
      </c>
      <c r="I112" s="13" t="s">
        <v>25</v>
      </c>
      <c r="J112" s="13" t="s">
        <v>25</v>
      </c>
      <c r="K112" s="13" t="s">
        <v>138</v>
      </c>
      <c r="L112" s="13" t="s">
        <v>139</v>
      </c>
      <c r="M112" t="s">
        <v>50</v>
      </c>
      <c r="N112" s="13" t="s">
        <v>27</v>
      </c>
      <c r="O112" s="13" t="s">
        <v>139</v>
      </c>
      <c r="R112" s="13" t="s">
        <v>28</v>
      </c>
      <c r="S112" s="13" t="s">
        <v>18</v>
      </c>
    </row>
    <row r="113" spans="1:19" s="13" customFormat="1" x14ac:dyDescent="0.2">
      <c r="A113" s="13">
        <v>303613417</v>
      </c>
      <c r="B113" s="13" t="s">
        <v>140</v>
      </c>
      <c r="C113" s="13" t="s">
        <v>30</v>
      </c>
      <c r="D113" s="13" t="str">
        <f>INDEX(映射关系!A:A,MATCH(K113,映射关系!E:E,0))</f>
        <v>S3000372299</v>
      </c>
      <c r="E113" s="13" t="str">
        <f>INDEX(映射关系!B:B,MATCH(L113,映射关系!F:F,0))</f>
        <v>PMP0420210626002_3_K9B2_NEU_ML</v>
      </c>
      <c r="F113" t="s">
        <v>49</v>
      </c>
      <c r="G113" s="13" t="str">
        <f>INDEX(映射关系!D:D,MATCH(K113,映射关系!E:E,0))</f>
        <v>NVR_K9B2_BL_HILOOK_ML_NEU_V4.31.102_210626.zip</v>
      </c>
      <c r="I113" s="13" t="s">
        <v>25</v>
      </c>
      <c r="J113" s="13" t="s">
        <v>25</v>
      </c>
      <c r="K113" s="13" t="s">
        <v>138</v>
      </c>
      <c r="L113" s="13" t="s">
        <v>139</v>
      </c>
      <c r="M113" t="s">
        <v>50</v>
      </c>
      <c r="N113" s="13" t="s">
        <v>27</v>
      </c>
      <c r="O113" s="13" t="s">
        <v>139</v>
      </c>
      <c r="R113" s="13" t="s">
        <v>28</v>
      </c>
      <c r="S113" s="13" t="s">
        <v>18</v>
      </c>
    </row>
    <row r="114" spans="1:19" s="13" customFormat="1" x14ac:dyDescent="0.2">
      <c r="A114" s="13">
        <v>303613418</v>
      </c>
      <c r="B114" s="13" t="s">
        <v>141</v>
      </c>
      <c r="C114" s="13" t="s">
        <v>30</v>
      </c>
      <c r="D114" s="13" t="str">
        <f>INDEX(映射关系!A:A,MATCH(K114,映射关系!E:E,0))</f>
        <v>S3000372299</v>
      </c>
      <c r="E114" s="13" t="str">
        <f>INDEX(映射关系!B:B,MATCH(L114,映射关系!F:F,0))</f>
        <v>PMP0420210626002_3_K9B2_NEU_ML</v>
      </c>
      <c r="F114" t="s">
        <v>49</v>
      </c>
      <c r="G114" s="13" t="str">
        <f>INDEX(映射关系!D:D,MATCH(K114,映射关系!E:E,0))</f>
        <v>NVR_K9B2_BL_HILOOK_ML_NEU_V4.31.102_210626.zip</v>
      </c>
      <c r="I114" s="13" t="s">
        <v>25</v>
      </c>
      <c r="J114" s="13" t="s">
        <v>25</v>
      </c>
      <c r="K114" s="13" t="s">
        <v>138</v>
      </c>
      <c r="L114" s="13" t="s">
        <v>139</v>
      </c>
      <c r="M114" t="s">
        <v>50</v>
      </c>
      <c r="N114" s="13" t="s">
        <v>27</v>
      </c>
      <c r="O114" s="13" t="s">
        <v>139</v>
      </c>
      <c r="R114" s="13" t="s">
        <v>28</v>
      </c>
      <c r="S114" s="13" t="s">
        <v>18</v>
      </c>
    </row>
    <row r="115" spans="1:19" s="13" customFormat="1" x14ac:dyDescent="0.2">
      <c r="A115" s="13">
        <v>303613411</v>
      </c>
      <c r="B115" s="13" t="s">
        <v>142</v>
      </c>
      <c r="C115" s="13" t="s">
        <v>30</v>
      </c>
      <c r="D115" s="13" t="str">
        <f>INDEX(映射关系!A:A,MATCH(K115,映射关系!E:E,0))</f>
        <v>S3000372299</v>
      </c>
      <c r="E115" s="13" t="str">
        <f>INDEX(映射关系!B:B,MATCH(L115,映射关系!F:F,0))</f>
        <v>PMP0420210626002_3_K9B2_NEU_ML</v>
      </c>
      <c r="F115" t="s">
        <v>49</v>
      </c>
      <c r="G115" s="13" t="str">
        <f>INDEX(映射关系!D:D,MATCH(K115,映射关系!E:E,0))</f>
        <v>NVR_K9B2_BL_HILOOK_ML_NEU_V4.31.102_210626.zip</v>
      </c>
      <c r="I115" s="13" t="s">
        <v>25</v>
      </c>
      <c r="J115" s="13" t="s">
        <v>25</v>
      </c>
      <c r="K115" s="13" t="s">
        <v>138</v>
      </c>
      <c r="L115" s="13" t="s">
        <v>139</v>
      </c>
      <c r="M115" t="s">
        <v>50</v>
      </c>
      <c r="N115" s="13" t="s">
        <v>27</v>
      </c>
      <c r="O115" s="13" t="s">
        <v>139</v>
      </c>
      <c r="R115" s="13" t="s">
        <v>28</v>
      </c>
      <c r="S115" s="13" t="s">
        <v>18</v>
      </c>
    </row>
    <row r="116" spans="1:19" s="13" customFormat="1" x14ac:dyDescent="0.2">
      <c r="A116" s="13">
        <v>303614603</v>
      </c>
      <c r="B116" s="13" t="s">
        <v>167</v>
      </c>
      <c r="C116" s="13" t="s">
        <v>30</v>
      </c>
      <c r="D116" s="13" t="str">
        <f>INDEX(映射关系!A:A,MATCH(K116,映射关系!E:E,0))</f>
        <v>S3000372298</v>
      </c>
      <c r="E116" s="13" t="str">
        <f>INDEX(映射关系!B:B,MATCH(L116,映射关系!F:F,0))</f>
        <v>PMP0420210626002_2_K9B2_STD_CN</v>
      </c>
      <c r="F116" t="s">
        <v>41</v>
      </c>
      <c r="G116" s="13" t="str">
        <f>INDEX(映射关系!D:D,MATCH(K116,映射关系!E:E,0))</f>
        <v>NVR_K9B2_BL_CN_STD_V4.31.102_210626.zip</v>
      </c>
      <c r="I116" s="13" t="s">
        <v>25</v>
      </c>
      <c r="J116" s="13" t="s">
        <v>25</v>
      </c>
      <c r="K116" s="13" t="s">
        <v>83</v>
      </c>
      <c r="L116" s="13" t="s">
        <v>84</v>
      </c>
      <c r="M116" t="s">
        <v>41</v>
      </c>
      <c r="N116" s="13" t="s">
        <v>27</v>
      </c>
      <c r="O116" s="13" t="s">
        <v>84</v>
      </c>
      <c r="R116" s="13" t="s">
        <v>28</v>
      </c>
      <c r="S116" s="13" t="s">
        <v>42</v>
      </c>
    </row>
    <row r="117" spans="1:19" s="13" customFormat="1" x14ac:dyDescent="0.2">
      <c r="A117" s="13">
        <v>303613412</v>
      </c>
      <c r="B117" s="13" t="s">
        <v>143</v>
      </c>
      <c r="C117" s="13" t="s">
        <v>30</v>
      </c>
      <c r="D117" s="13" t="str">
        <f>INDEX(映射关系!A:A,MATCH(K117,映射关系!E:E,0))</f>
        <v>S3000372299</v>
      </c>
      <c r="E117" s="13" t="str">
        <f>INDEX(映射关系!B:B,MATCH(L117,映射关系!F:F,0))</f>
        <v>PMP0420210626002_3_K9B2_NEU_ML</v>
      </c>
      <c r="F117" t="s">
        <v>49</v>
      </c>
      <c r="G117" s="13" t="str">
        <f>INDEX(映射关系!D:D,MATCH(K117,映射关系!E:E,0))</f>
        <v>NVR_K9B2_BL_HILOOK_ML_NEU_V4.31.102_210626.zip</v>
      </c>
      <c r="I117" s="13" t="s">
        <v>25</v>
      </c>
      <c r="J117" s="13" t="s">
        <v>25</v>
      </c>
      <c r="K117" s="13" t="s">
        <v>138</v>
      </c>
      <c r="L117" s="13" t="s">
        <v>139</v>
      </c>
      <c r="M117" t="s">
        <v>50</v>
      </c>
      <c r="N117" s="13" t="s">
        <v>27</v>
      </c>
      <c r="O117" s="13" t="s">
        <v>139</v>
      </c>
      <c r="R117" s="13" t="s">
        <v>28</v>
      </c>
      <c r="S117" s="13" t="s">
        <v>18</v>
      </c>
    </row>
    <row r="118" spans="1:19" s="13" customFormat="1" x14ac:dyDescent="0.2">
      <c r="A118" s="13">
        <v>303614601</v>
      </c>
      <c r="B118" s="13" t="s">
        <v>168</v>
      </c>
      <c r="C118" s="13" t="s">
        <v>30</v>
      </c>
      <c r="D118" s="13" t="str">
        <f>INDEX(映射关系!A:A,MATCH(K118,映射关系!E:E,0))</f>
        <v>S3000372298</v>
      </c>
      <c r="E118" s="13" t="str">
        <f>INDEX(映射关系!B:B,MATCH(L118,映射关系!F:F,0))</f>
        <v>PMP0420210626002_2_K9B2_STD_CN</v>
      </c>
      <c r="F118" t="s">
        <v>41</v>
      </c>
      <c r="G118" s="13" t="str">
        <f>INDEX(映射关系!D:D,MATCH(K118,映射关系!E:E,0))</f>
        <v>NVR_K9B2_BL_CN_STD_V4.31.102_210626.zip</v>
      </c>
      <c r="I118" s="13" t="s">
        <v>25</v>
      </c>
      <c r="J118" s="13" t="s">
        <v>25</v>
      </c>
      <c r="K118" s="13" t="s">
        <v>83</v>
      </c>
      <c r="L118" s="13" t="s">
        <v>84</v>
      </c>
      <c r="M118" t="s">
        <v>41</v>
      </c>
      <c r="N118" s="13" t="s">
        <v>27</v>
      </c>
      <c r="O118" s="13" t="s">
        <v>84</v>
      </c>
      <c r="R118" s="13" t="s">
        <v>28</v>
      </c>
      <c r="S118" s="13" t="s">
        <v>42</v>
      </c>
    </row>
    <row r="119" spans="1:19" s="13" customFormat="1" x14ac:dyDescent="0.2">
      <c r="A119" s="13">
        <v>303613410</v>
      </c>
      <c r="B119" s="13" t="s">
        <v>144</v>
      </c>
      <c r="C119" s="13" t="s">
        <v>21</v>
      </c>
      <c r="D119" s="13" t="str">
        <f>INDEX(映射关系!A:A,MATCH(K119,映射关系!E:E,0))</f>
        <v>S3000372300</v>
      </c>
      <c r="E119" s="13" t="str">
        <f>INDEX(映射关系!B:B,MATCH(L119,映射关系!F:F,0))</f>
        <v>PMP0420210626002_4_K9B2_STD_ML</v>
      </c>
      <c r="F119" t="s">
        <v>24</v>
      </c>
      <c r="G119" s="13" t="str">
        <f>INDEX(映射关系!D:D,MATCH(K119,映射关系!E:E,0))</f>
        <v>NVR_K9B2_BL_HILOOK_ML_STD_V4.31.102_210626.zip</v>
      </c>
      <c r="I119" s="13" t="s">
        <v>25</v>
      </c>
      <c r="J119" s="13" t="s">
        <v>25</v>
      </c>
      <c r="K119" s="13" t="s">
        <v>119</v>
      </c>
      <c r="L119" s="13" t="s">
        <v>120</v>
      </c>
      <c r="M119" t="s">
        <v>26</v>
      </c>
      <c r="N119" s="13" t="s">
        <v>27</v>
      </c>
      <c r="O119" s="13" t="s">
        <v>120</v>
      </c>
      <c r="R119" s="13" t="s">
        <v>28</v>
      </c>
      <c r="S119" s="13" t="s">
        <v>18</v>
      </c>
    </row>
    <row r="120" spans="1:19" s="13" customFormat="1" x14ac:dyDescent="0.2">
      <c r="A120" s="13">
        <v>303614602</v>
      </c>
      <c r="B120" s="13" t="s">
        <v>169</v>
      </c>
      <c r="C120" s="13" t="s">
        <v>30</v>
      </c>
      <c r="D120" s="13" t="str">
        <f>INDEX(映射关系!A:A,MATCH(K120,映射关系!E:E,0))</f>
        <v>S3000372298</v>
      </c>
      <c r="E120" s="13" t="str">
        <f>INDEX(映射关系!B:B,MATCH(L120,映射关系!F:F,0))</f>
        <v>PMP0420210626002_2_K9B2_STD_CN</v>
      </c>
      <c r="F120" t="s">
        <v>41</v>
      </c>
      <c r="G120" s="13" t="str">
        <f>INDEX(映射关系!D:D,MATCH(K120,映射关系!E:E,0))</f>
        <v>NVR_K9B2_BL_CN_STD_V4.31.102_210626.zip</v>
      </c>
      <c r="I120" s="13" t="s">
        <v>25</v>
      </c>
      <c r="J120" s="13" t="s">
        <v>25</v>
      </c>
      <c r="K120" s="13" t="s">
        <v>83</v>
      </c>
      <c r="L120" s="13" t="s">
        <v>84</v>
      </c>
      <c r="M120" t="s">
        <v>41</v>
      </c>
      <c r="N120" s="13" t="s">
        <v>27</v>
      </c>
      <c r="O120" s="13" t="s">
        <v>84</v>
      </c>
      <c r="R120" s="13" t="s">
        <v>28</v>
      </c>
      <c r="S120" s="13" t="s">
        <v>42</v>
      </c>
    </row>
    <row r="121" spans="1:19" s="13" customFormat="1" x14ac:dyDescent="0.2">
      <c r="A121" s="13">
        <v>303613415</v>
      </c>
      <c r="B121" s="13" t="s">
        <v>145</v>
      </c>
      <c r="C121" s="13" t="s">
        <v>30</v>
      </c>
      <c r="D121" s="13" t="str">
        <f>INDEX(映射关系!A:A,MATCH(K121,映射关系!E:E,0))</f>
        <v>S3000372299</v>
      </c>
      <c r="E121" s="13" t="str">
        <f>INDEX(映射关系!B:B,MATCH(L121,映射关系!F:F,0))</f>
        <v>PMP0420210626002_3_K9B2_NEU_ML</v>
      </c>
      <c r="F121" t="s">
        <v>49</v>
      </c>
      <c r="G121" s="13" t="str">
        <f>INDEX(映射关系!D:D,MATCH(K121,映射关系!E:E,0))</f>
        <v>NVR_K9B2_BL_HILOOK_ML_NEU_V4.31.102_210626.zip</v>
      </c>
      <c r="I121" s="13" t="s">
        <v>25</v>
      </c>
      <c r="J121" s="13" t="s">
        <v>25</v>
      </c>
      <c r="K121" s="13" t="s">
        <v>138</v>
      </c>
      <c r="L121" s="13" t="s">
        <v>139</v>
      </c>
      <c r="M121" t="s">
        <v>50</v>
      </c>
      <c r="N121" s="13" t="s">
        <v>27</v>
      </c>
      <c r="O121" s="13" t="s">
        <v>139</v>
      </c>
      <c r="R121" s="13" t="s">
        <v>28</v>
      </c>
      <c r="S121" s="13" t="s">
        <v>18</v>
      </c>
    </row>
    <row r="122" spans="1:19" s="13" customFormat="1" x14ac:dyDescent="0.2">
      <c r="A122" s="13">
        <v>303613416</v>
      </c>
      <c r="B122" s="13" t="s">
        <v>146</v>
      </c>
      <c r="C122" s="13" t="s">
        <v>30</v>
      </c>
      <c r="D122" s="13" t="str">
        <f>INDEX(映射关系!A:A,MATCH(K122,映射关系!E:E,0))</f>
        <v>S3000372299</v>
      </c>
      <c r="E122" s="13" t="str">
        <f>INDEX(映射关系!B:B,MATCH(L122,映射关系!F:F,0))</f>
        <v>PMP0420210626002_3_K9B2_NEU_ML</v>
      </c>
      <c r="F122" t="s">
        <v>49</v>
      </c>
      <c r="G122" s="13" t="str">
        <f>INDEX(映射关系!D:D,MATCH(K122,映射关系!E:E,0))</f>
        <v>NVR_K9B2_BL_HILOOK_ML_NEU_V4.31.102_210626.zip</v>
      </c>
      <c r="I122" s="13" t="s">
        <v>25</v>
      </c>
      <c r="J122" s="13" t="s">
        <v>25</v>
      </c>
      <c r="K122" s="13" t="s">
        <v>138</v>
      </c>
      <c r="L122" s="13" t="s">
        <v>139</v>
      </c>
      <c r="M122" t="s">
        <v>50</v>
      </c>
      <c r="N122" s="13" t="s">
        <v>27</v>
      </c>
      <c r="O122" s="13" t="s">
        <v>139</v>
      </c>
      <c r="R122" s="13" t="s">
        <v>28</v>
      </c>
      <c r="S122" s="13" t="s">
        <v>18</v>
      </c>
    </row>
    <row r="123" spans="1:19" s="13" customFormat="1" x14ac:dyDescent="0.2">
      <c r="A123" s="13">
        <v>303614600</v>
      </c>
      <c r="B123" s="13" t="s">
        <v>170</v>
      </c>
      <c r="C123" s="13" t="s">
        <v>30</v>
      </c>
      <c r="D123" s="13" t="str">
        <f>INDEX(映射关系!A:A,MATCH(K123,映射关系!E:E,0))</f>
        <v>S3000372298</v>
      </c>
      <c r="E123" s="13" t="str">
        <f>INDEX(映射关系!B:B,MATCH(L123,映射关系!F:F,0))</f>
        <v>PMP0420210626002_2_K9B2_STD_CN</v>
      </c>
      <c r="F123" t="s">
        <v>41</v>
      </c>
      <c r="G123" s="13" t="str">
        <f>INDEX(映射关系!D:D,MATCH(K123,映射关系!E:E,0))</f>
        <v>NVR_K9B2_BL_CN_STD_V4.31.102_210626.zip</v>
      </c>
      <c r="I123" s="13" t="s">
        <v>25</v>
      </c>
      <c r="J123" s="13" t="s">
        <v>25</v>
      </c>
      <c r="K123" s="13" t="s">
        <v>83</v>
      </c>
      <c r="L123" s="13" t="s">
        <v>84</v>
      </c>
      <c r="M123" t="s">
        <v>41</v>
      </c>
      <c r="N123" s="13" t="s">
        <v>27</v>
      </c>
      <c r="O123" s="13" t="s">
        <v>84</v>
      </c>
      <c r="R123" s="13" t="s">
        <v>28</v>
      </c>
      <c r="S123" s="13" t="s">
        <v>42</v>
      </c>
    </row>
    <row r="124" spans="1:19" s="13" customFormat="1" x14ac:dyDescent="0.2">
      <c r="A124" s="13">
        <v>303613413</v>
      </c>
      <c r="B124" s="13" t="s">
        <v>147</v>
      </c>
      <c r="C124" s="13" t="s">
        <v>30</v>
      </c>
      <c r="D124" s="13" t="str">
        <f>INDEX(映射关系!A:A,MATCH(K124,映射关系!E:E,0))</f>
        <v>S3000372299</v>
      </c>
      <c r="E124" s="13" t="str">
        <f>INDEX(映射关系!B:B,MATCH(L124,映射关系!F:F,0))</f>
        <v>PMP0420210626002_3_K9B2_NEU_ML</v>
      </c>
      <c r="F124" t="s">
        <v>49</v>
      </c>
      <c r="G124" s="13" t="str">
        <f>INDEX(映射关系!D:D,MATCH(K124,映射关系!E:E,0))</f>
        <v>NVR_K9B2_BL_HILOOK_ML_NEU_V4.31.102_210626.zip</v>
      </c>
      <c r="I124" s="13" t="s">
        <v>25</v>
      </c>
      <c r="J124" s="13" t="s">
        <v>25</v>
      </c>
      <c r="K124" s="13" t="s">
        <v>138</v>
      </c>
      <c r="L124" s="13" t="s">
        <v>139</v>
      </c>
      <c r="M124" t="s">
        <v>50</v>
      </c>
      <c r="N124" s="13" t="s">
        <v>27</v>
      </c>
      <c r="O124" s="13" t="s">
        <v>139</v>
      </c>
      <c r="R124" s="13" t="s">
        <v>28</v>
      </c>
      <c r="S124" s="13" t="s">
        <v>18</v>
      </c>
    </row>
    <row r="125" spans="1:19" s="13" customFormat="1" x14ac:dyDescent="0.2">
      <c r="A125" s="13">
        <v>303613414</v>
      </c>
      <c r="B125" s="13" t="s">
        <v>148</v>
      </c>
      <c r="C125" s="13" t="s">
        <v>30</v>
      </c>
      <c r="D125" s="13" t="str">
        <f>INDEX(映射关系!A:A,MATCH(K125,映射关系!E:E,0))</f>
        <v>S3000372299</v>
      </c>
      <c r="E125" s="13" t="str">
        <f>INDEX(映射关系!B:B,MATCH(L125,映射关系!F:F,0))</f>
        <v>PMP0420210626002_3_K9B2_NEU_ML</v>
      </c>
      <c r="F125" t="s">
        <v>49</v>
      </c>
      <c r="G125" s="13" t="str">
        <f>INDEX(映射关系!D:D,MATCH(K125,映射关系!E:E,0))</f>
        <v>NVR_K9B2_BL_HILOOK_ML_NEU_V4.31.102_210626.zip</v>
      </c>
      <c r="I125" s="13" t="s">
        <v>25</v>
      </c>
      <c r="J125" s="13" t="s">
        <v>25</v>
      </c>
      <c r="K125" s="13" t="s">
        <v>138</v>
      </c>
      <c r="L125" s="13" t="s">
        <v>139</v>
      </c>
      <c r="M125" t="s">
        <v>50</v>
      </c>
      <c r="N125" s="13" t="s">
        <v>27</v>
      </c>
      <c r="O125" s="13" t="s">
        <v>139</v>
      </c>
      <c r="R125" s="13" t="s">
        <v>28</v>
      </c>
      <c r="S125" s="13" t="s">
        <v>18</v>
      </c>
    </row>
  </sheetData>
  <autoFilter ref="A1:S125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" sqref="C1:C1048576"/>
    </sheetView>
  </sheetViews>
  <sheetFormatPr defaultRowHeight="14.25" x14ac:dyDescent="0.2"/>
  <cols>
    <col min="1" max="1" width="13" bestFit="1" customWidth="1"/>
    <col min="2" max="2" width="34.625" bestFit="1" customWidth="1"/>
    <col min="3" max="3" width="255.625" hidden="1" customWidth="1"/>
    <col min="5" max="5" width="13" bestFit="1" customWidth="1"/>
  </cols>
  <sheetData>
    <row r="1" spans="1:8" x14ac:dyDescent="0.2">
      <c r="A1" t="s">
        <v>171</v>
      </c>
      <c r="B1" t="s">
        <v>172</v>
      </c>
      <c r="C1" s="6" t="s">
        <v>173</v>
      </c>
      <c r="D1" t="s">
        <v>174</v>
      </c>
      <c r="E1" t="s">
        <v>175</v>
      </c>
      <c r="F1" t="s">
        <v>176</v>
      </c>
      <c r="G1" s="6" t="s">
        <v>177</v>
      </c>
      <c r="H1" t="s">
        <v>178</v>
      </c>
    </row>
    <row r="2" spans="1:8" x14ac:dyDescent="0.2">
      <c r="A2" t="s">
        <v>179</v>
      </c>
      <c r="B2" t="s">
        <v>180</v>
      </c>
      <c r="C2" t="s">
        <v>80</v>
      </c>
      <c r="D2" t="s">
        <v>181</v>
      </c>
      <c r="E2" s="13" t="s">
        <v>78</v>
      </c>
      <c r="F2" s="13" t="s">
        <v>79</v>
      </c>
      <c r="G2" t="s">
        <v>80</v>
      </c>
      <c r="H2" s="13" t="s">
        <v>79</v>
      </c>
    </row>
    <row r="3" spans="1:8" x14ac:dyDescent="0.2">
      <c r="A3" t="s">
        <v>182</v>
      </c>
      <c r="B3" t="s">
        <v>183</v>
      </c>
      <c r="C3" t="s">
        <v>41</v>
      </c>
      <c r="D3" t="s">
        <v>184</v>
      </c>
      <c r="E3" s="13" t="s">
        <v>83</v>
      </c>
      <c r="F3" s="13" t="s">
        <v>84</v>
      </c>
      <c r="G3" t="s">
        <v>41</v>
      </c>
      <c r="H3" s="13" t="s">
        <v>84</v>
      </c>
    </row>
    <row r="4" spans="1:8" x14ac:dyDescent="0.2">
      <c r="A4" t="s">
        <v>185</v>
      </c>
      <c r="B4" t="s">
        <v>186</v>
      </c>
      <c r="C4" t="s">
        <v>49</v>
      </c>
      <c r="D4" t="s">
        <v>187</v>
      </c>
      <c r="E4" s="13" t="s">
        <v>138</v>
      </c>
      <c r="F4" s="13" t="s">
        <v>139</v>
      </c>
      <c r="G4" t="s">
        <v>49</v>
      </c>
      <c r="H4" s="13" t="s">
        <v>139</v>
      </c>
    </row>
    <row r="5" spans="1:8" x14ac:dyDescent="0.2">
      <c r="A5" t="s">
        <v>188</v>
      </c>
      <c r="B5" t="s">
        <v>189</v>
      </c>
      <c r="C5" t="s">
        <v>24</v>
      </c>
      <c r="D5" t="s">
        <v>190</v>
      </c>
      <c r="E5" s="13" t="s">
        <v>119</v>
      </c>
      <c r="F5" s="13" t="s">
        <v>120</v>
      </c>
      <c r="G5" t="s">
        <v>24</v>
      </c>
      <c r="H5" s="13" t="s">
        <v>120</v>
      </c>
    </row>
    <row r="6" spans="1:8" x14ac:dyDescent="0.2">
      <c r="A6" t="s">
        <v>191</v>
      </c>
      <c r="B6" t="s">
        <v>192</v>
      </c>
      <c r="C6" t="s">
        <v>49</v>
      </c>
      <c r="D6" t="s">
        <v>193</v>
      </c>
      <c r="E6" s="13" t="s">
        <v>47</v>
      </c>
      <c r="F6" s="13" t="s">
        <v>48</v>
      </c>
      <c r="G6" t="s">
        <v>49</v>
      </c>
      <c r="H6" s="13" t="s">
        <v>48</v>
      </c>
    </row>
    <row r="7" spans="1:8" x14ac:dyDescent="0.2">
      <c r="A7" t="s">
        <v>194</v>
      </c>
      <c r="B7" t="s">
        <v>195</v>
      </c>
      <c r="C7" t="s">
        <v>24</v>
      </c>
      <c r="D7" t="s">
        <v>196</v>
      </c>
      <c r="E7" s="13" t="s">
        <v>22</v>
      </c>
      <c r="F7" s="13" t="s">
        <v>23</v>
      </c>
      <c r="G7" t="s">
        <v>24</v>
      </c>
      <c r="H7" s="13" t="s">
        <v>23</v>
      </c>
    </row>
    <row r="8" spans="1:8" x14ac:dyDescent="0.2">
      <c r="A8" t="s">
        <v>197</v>
      </c>
      <c r="B8" t="s">
        <v>198</v>
      </c>
      <c r="C8" t="s">
        <v>41</v>
      </c>
      <c r="D8" t="s">
        <v>199</v>
      </c>
      <c r="E8" s="13" t="s">
        <v>39</v>
      </c>
      <c r="F8" s="13" t="s">
        <v>40</v>
      </c>
      <c r="G8" t="s">
        <v>41</v>
      </c>
      <c r="H8" s="13" t="s">
        <v>40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mapping表</vt:lpstr>
      <vt:lpstr>映射关系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徐海东5</dc:creator>
  <cp:lastModifiedBy>王倩34</cp:lastModifiedBy>
  <dcterms:created xsi:type="dcterms:W3CDTF">2019-09-10T03:41:48Z</dcterms:created>
  <dcterms:modified xsi:type="dcterms:W3CDTF">2021-06-28T01:58:04Z</dcterms:modified>
</cp:coreProperties>
</file>